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<sst xmlns="http://schemas.openxmlformats.org/spreadsheetml/2006/main" count="4547" uniqueCount="2368">
  <si>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</si>
  <si>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</si>
  <si>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</si>
  <si>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</si>
  <si>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</si>
  <si>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</si>
  <si>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</si>
  <si>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</si>
  <si>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</si>
  <si>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</si>
  <si>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</si>
  <si>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</si>
  <si>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</si>
  <si>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</si>
  <si>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</si>
  <si>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</si>
  <si>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</si>
  <si>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</si>
  <si>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</si>
  <si>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</si>
  <si>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</si>
  <si>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</si>
  <si>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</si>
  <si>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</si>
  <si>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</si>
  <si>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</si>
  <si>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</si>
  <si>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</si>
  <si>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</si>
  <si>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</si>
  <si>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</si>
  <si>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</si>
  <si>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</si>
  <si>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</si>
  <si>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</si>
  <si>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</si>
  <si>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</si>
  <si>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</si>
  <si>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</si>
  <si>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</si>
  <si>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</si>
  <si>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</si>
  <si>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</si>
  <si>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</si>
  <si>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</si>
  <si>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</si>
  <si>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</si>
  <si>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</si>
  <si>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</si>
  <si>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</si>
  <si>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</si>
  <si>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</si>
  <si>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</si>
  <si>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</si>
  <si>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</si>
  <si>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</si>
  <si>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</si>
  <si>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</si>
  <si>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</si>
  <si>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</si>
  <si>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</si>
  <si>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</si>
  <si>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</si>
  <si>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</si>
  <si>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</si>
  <si>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</si>
  <si>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</si>
  <si>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</si>
  <si>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</si>
  <si>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</si>
  <si>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</si>
  <si>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</si>
  <si>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</si>
  <si>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</si>
  <si>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</si>
  <si>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</si>
  <si>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</si>
  <si>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</si>
  <si>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</si>
  <si>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</si>
  <si>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</si>
  <si>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</si>
  <si>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</si>
  <si>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</si>
  <si>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</si>
  <si>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</si>
  <si>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</si>
  <si>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</si>
  <si>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</si>
  <si>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</si>
  <si>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</si>
  <si>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</si>
  <si>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</si>
  <si>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</si>
  <si>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</si>
  <si>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</si>
  <si>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</si>
  <si>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</si>
  <si>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</si>
  <si>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</si>
  <si>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</si>
  <si>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</si>
  <si>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</si>
  <si>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</si>
  <si>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</si>
  <si>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</si>
  <si>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</si>
  <si>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</si>
  <si>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</si>
  <si>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</si>
  <si>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</si>
  <si>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</si>
  <si>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</si>
  <si>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</si>
  <si>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</si>
  <si>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</si>
  <si>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</si>
  <si>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</si>
  <si>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</si>
  <si>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</si>
  <si>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</si>
  <si>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</si>
  <si>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</si>
  <si>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</si>
  <si>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</si>
  <si>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</si>
  <si>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</si>
  <si>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</si>
  <si>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</si>
  <si>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</si>
  <si>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</si>
  <si>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</si>
  <si>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</si>
  <si>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</si>
  <si>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</si>
  <si>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</si>
  <si>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</si>
  <si>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</si>
  <si>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</si>
  <si>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</si>
  <si>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</si>
  <si>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</si>
  <si>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</si>
  <si>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</si>
  <si>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</si>
  <si>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</si>
  <si>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</si>
  <si>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</si>
  <si>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</si>
  <si>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</si>
  <si>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</si>
  <si>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</si>
  <si>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</si>
  <si>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</si>
  <si>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</si>
  <si>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</si>
  <si>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</si>
  <si>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</si>
  <si>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</si>
  <si>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</si>
  <si>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</si>
  <si>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</si>
  <si>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</si>
  <si>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</si>
  <si>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</si>
  <si>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</si>
  <si>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</si>
  <si>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</si>
  <si>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</si>
  <si>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</si>
  <si>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</si>
  <si>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</si>
  <si>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</si>
  <si>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</si>
  <si>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</si>
  <si>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</si>
  <si>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</si>
  <si>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</si>
  <si>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</si>
  <si>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</si>
  <si>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</si>
  <si>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</si>
  <si>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</si>
  <si>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</si>
  <si>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</si>
  <si>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</si>
  <si>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</si>
  <si>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</si>
  <si>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</si>
  <si>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</si>
  <si>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</si>
  <si>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</si>
  <si>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</si>
  <si>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</si>
  <si>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</si>
  <si>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</si>
  <si>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</si>
  <si>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</si>
  <si>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</si>
  <si>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</si>
  <si>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</si>
  <si>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</si>
  <si>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</si>
  <si>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</si>
  <si>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</si>
  <si>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</si>
  <si>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</si>
  <si>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</si>
  <si>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</si>
  <si>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</si>
  <si>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</si>
  <si>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</si>
  <si>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</si>
  <si>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</si>
  <si>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</si>
  <si>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</si>
  <si>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</si>
  <si>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</si>
  <si>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</si>
  <si>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</si>
  <si>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</si>
  <si>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</si>
  <si>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</si>
  <si>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</si>
  <si>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</si>
  <si>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</si>
  <si>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</si>
  <si>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</si>
  <si>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</si>
  <si>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</si>
  <si>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</si>
  <si>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</si>
  <si>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</si>
  <si>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</si>
  <si>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</si>
  <si>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</si>
  <si>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</si>
  <si>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</si>
  <si>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</si>
  <si>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</si>
  <si>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</si>
  <si>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</si>
  <si>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</si>
  <si>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</si>
  <si>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</si>
  <si>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</si>
  <si>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</si>
  <si>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</si>
  <si>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</si>
  <si>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</si>
  <si>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</si>
  <si>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</si>
  <si>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</si>
  <si>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</si>
  <si>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</si>
  <si>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</si>
  <si>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</si>
  <si>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</si>
  <si>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</si>
  <si>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</si>
  <si>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</si>
  <si>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</si>
  <si>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</si>
  <si>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</si>
  <si>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</si>
  <si>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</si>
  <si>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</si>
  <si>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</si>
  <si>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</si>
  <si>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</si>
  <si>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</si>
  <si>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</si>
  <si>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</si>
  <si>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</si>
  <si>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</si>
  <si>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</si>
  <si>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</si>
  <si>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</si>
  <si>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</si>
  <si>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</si>
  <si>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</si>
  <si>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</si>
  <si>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</si>
  <si>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</si>
  <si>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</si>
  <si>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</si>
  <si>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</si>
  <si>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</si>
  <si>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</si>
  <si>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</si>
  <si>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</si>
  <si>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</si>
  <si>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</si>
  <si>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</si>
  <si>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</si>
  <si>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</si>
  <si>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</si>
  <si>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</si>
  <si>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</si>
  <si>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</si>
  <si>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</si>
  <si>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</si>
  <si>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</si>
  <si>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</si>
  <si>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</si>
  <si>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</si>
  <si>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</si>
  <si>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</si>
  <si>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</si>
  <si>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</si>
  <si>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</si>
  <si>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</si>
  <si>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</si>
  <si>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</si>
  <si>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</si>
  <si>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</si>
  <si>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</si>
  <si>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</si>
  <si>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</si>
  <si>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</si>
  <si>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</si>
  <si>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</si>
  <si>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</si>
  <si>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</si>
  <si>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</si>
  <si>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</si>
  <si>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</si>
  <si>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</si>
  <si>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</si>
  <si>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</si>
  <si>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</si>
  <si>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</si>
  <si>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</si>
  <si>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</si>
  <si>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</si>
  <si>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</si>
  <si>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</si>
  <si>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</si>
  <si>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</si>
  <si>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</si>
  <si>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</si>
  <si>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</si>
  <si>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</si>
  <si>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</si>
  <si>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</si>
  <si>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</si>
  <si>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</si>
  <si>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</si>
  <si>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</si>
  <si>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</si>
  <si>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</si>
  <si>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</si>
  <si>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</si>
  <si>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</si>
  <si>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</si>
  <si>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</si>
  <si>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</si>
  <si>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</si>
  <si>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</si>
  <si>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</si>
  <si>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</si>
  <si>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</si>
  <si>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</si>
  <si>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</si>
  <si>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</si>
  <si>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</si>
  <si>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</si>
  <si>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</si>
  <si>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</si>
  <si>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</si>
  <si>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</si>
  <si>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</si>
  <si>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</si>
  <si>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</si>
  <si>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</si>
  <si>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</si>
  <si>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</si>
  <si>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</si>
  <si>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</si>
  <si>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</si>
  <si>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</si>
  <si>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</si>
  <si>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</si>
  <si>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</si>
  <si>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</si>
  <si>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</si>
  <si>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</si>
  <si>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</si>
  <si>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</si>
  <si>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</si>
  <si>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</si>
  <si>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</si>
  <si>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</si>
  <si>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</si>
  <si>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</si>
  <si>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</si>
  <si>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</si>
  <si>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</si>
  <si>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</si>
  <si>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</si>
  <si>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</si>
  <si>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</si>
  <si>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</si>
  <si>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</si>
  <si>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</si>
  <si>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</si>
  <si>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</si>
  <si>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</si>
  <si>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</si>
  <si>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</si>
  <si>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</si>
  <si>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</si>
  <si>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</si>
  <si>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</si>
  <si>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</si>
  <si>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</si>
  <si>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</si>
  <si>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</si>
  <si>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</si>
  <si>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</si>
  <si>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</si>
  <si>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</si>
  <si>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</si>
  <si>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</si>
  <si>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</si>
  <si>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</si>
  <si>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</si>
  <si>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</si>
  <si>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</si>
  <si>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</si>
  <si>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</si>
  <si>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</si>
  <si>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</si>
  <si>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</si>
  <si>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</si>
  <si>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</si>
  <si>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</si>
  <si>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</si>
  <si>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</si>
  <si>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</si>
  <si>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</si>
  <si>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</si>
  <si>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</si>
  <si>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</si>
  <si>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</si>
  <si>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</si>
  <si>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</si>
  <si>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</si>
  <si>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</si>
  <si>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</si>
  <si>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</si>
  <si>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</si>
  <si>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</si>
  <si>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</si>
  <si>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</si>
  <si>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</si>
  <si>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</si>
  <si>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</si>
  <si>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</si>
  <si>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</si>
  <si>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</si>
  <si>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</si>
  <si>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</si>
  <si>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</si>
  <si>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</si>
  <si>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</si>
  <si>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</si>
  <si>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</si>
  <si>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</si>
  <si>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</si>
  <si>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</si>
  <si>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</si>
  <si>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</si>
  <si>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</si>
  <si>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</si>
  <si>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</si>
  <si>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</si>
  <si>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</si>
  <si>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</si>
  <si>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</si>
  <si>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</si>
  <si>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</si>
  <si>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</si>
  <si>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</si>
  <si>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</si>
  <si>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</si>
  <si>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</si>
  <si>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</si>
  <si>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</si>
  <si>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</si>
  <si>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</si>
  <si>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</si>
  <si>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</si>
  <si>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</si>
  <si>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</si>
  <si>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</si>
  <si>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</si>
  <si>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</si>
  <si>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</si>
  <si>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</si>
  <si>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</si>
  <si>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</si>
  <si>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</si>
  <si>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</si>
  <si>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</si>
  <si>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</si>
  <si>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</si>
  <si>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</si>
  <si>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</si>
  <si>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</si>
  <si>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</si>
  <si>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</si>
  <si>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</si>
  <si>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</si>
  <si>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</si>
  <si>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</si>
  <si>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</si>
  <si>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</si>
  <si>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</si>
  <si>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</si>
  <si>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</si>
  <si>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</si>
  <si>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</si>
  <si>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</si>
  <si>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</si>
  <si>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</si>
  <si>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</si>
  <si>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</si>
  <si>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</si>
  <si>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</si>
  <si>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</si>
  <si>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</si>
  <si>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</si>
  <si>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</si>
  <si>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</si>
  <si>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</si>
  <si>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</si>
  <si>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</si>
  <si>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</si>
  <si>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</si>
  <si>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</si>
  <si>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</si>
  <si>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</si>
  <si>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</si>
  <si>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</si>
  <si>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</si>
  <si>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</si>
  <si>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</si>
  <si>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</si>
  <si>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</si>
  <si>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</si>
  <si>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</si>
  <si>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</si>
  <si>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</si>
  <si>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</si>
  <si>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</si>
  <si>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</si>
  <si>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</si>
  <si>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</si>
  <si>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</si>
  <si>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</si>
  <si>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</si>
  <si>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</si>
  <si>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</si>
  <si>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</si>
  <si>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</si>
  <si>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</si>
  <si>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</si>
  <si>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</si>
  <si>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</si>
  <si>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</si>
  <si>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</si>
  <si>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</si>
  <si>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</si>
  <si>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</si>
  <si>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</si>
  <si>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</si>
  <si>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</si>
  <si>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</si>
  <si>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</si>
  <si>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</si>
  <si>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</si>
  <si>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</si>
  <si>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</si>
  <si>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</si>
  <si>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</si>
  <si>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</si>
  <si>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</si>
  <si>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</si>
  <si>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</si>
  <si>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</si>
  <si>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</si>
  <si>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</si>
  <si>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</si>
  <si>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</si>
  <si>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</si>
  <si>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</si>
  <si>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</si>
  <si>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</si>
  <si>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</si>
  <si>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</si>
  <si>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</si>
  <si>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</si>
  <si>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</si>
  <si>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</si>
  <si>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</si>
  <si>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</si>
  <si>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</si>
  <si>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</si>
  <si>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</si>
  <si>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</si>
  <si>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</si>
  <si>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</si>
  <si>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</si>
  <si>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</si>
  <si>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</si>
  <si>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</si>
  <si>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</si>
  <si>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</si>
  <si>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</si>
  <si>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</si>
  <si>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</si>
  <si>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</si>
  <si>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</si>
  <si>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</si>
  <si>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</si>
  <si>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</si>
  <si>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</si>
  <si>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</si>
  <si>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</si>
  <si>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</si>
  <si>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</si>
  <si>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</si>
  <si>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</si>
  <si>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</si>
  <si>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</si>
  <si>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</si>
  <si>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</si>
  <si>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</si>
  <si>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</si>
  <si>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</si>
  <si>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</si>
  <si>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</si>
  <si>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</si>
  <si>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</si>
  <si>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</si>
  <si>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</si>
  <si>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</si>
  <si>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</si>
  <si>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</si>
  <si>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</si>
  <si>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</si>
  <si>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</si>
  <si>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</si>
  <si>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</si>
  <si>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</si>
  <si>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</si>
  <si>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</si>
  <si>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</si>
  <si>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</si>
  <si>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</si>
  <si>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</si>
  <si>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</si>
  <si>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</si>
  <si>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</si>
  <si>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</si>
  <si>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</si>
  <si>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</si>
  <si>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</si>
  <si>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</si>
  <si>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</si>
  <si>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</si>
  <si>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</si>
  <si>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</si>
  <si>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</si>
  <si>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</si>
  <si>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</si>
  <si>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</si>
  <si>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</si>
  <si>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</si>
  <si>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</si>
  <si>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</si>
  <si>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</si>
  <si>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</si>
  <si>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</si>
  <si>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</si>
  <si>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</si>
  <si>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</si>
  <si>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</si>
  <si>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</si>
  <si>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</si>
  <si>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</si>
  <si>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</si>
  <si>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</si>
  <si>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</si>
  <si>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</si>
  <si>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</si>
  <si>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</si>
  <si>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</si>
  <si>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</si>
  <si>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</si>
  <si>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</si>
  <si>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</si>
  <si>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</si>
  <si>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</si>
  <si>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</si>
  <si>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</si>
  <si>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</si>
  <si>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</si>
  <si>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</si>
  <si>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</si>
  <si>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</si>
  <si>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</si>
  <si>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</si>
  <si>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</si>
  <si>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</si>
  <si>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</si>
  <si>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</si>
  <si>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</si>
  <si>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</si>
  <si>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</si>
  <si>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</si>
  <si>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</si>
  <si>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</si>
  <si>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</si>
  <si>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</si>
  <si>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</si>
  <si>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</si>
  <si>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</si>
  <si>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</si>
  <si>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</si>
  <si>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</si>
  <si>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</si>
  <si>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</si>
  <si>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</si>
  <si>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</si>
  <si>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</si>
  <si>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</si>
  <si>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</si>
  <si>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</si>
  <si>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</si>
  <si>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</si>
  <si>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</si>
  <si>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</si>
  <si>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</si>
  <si>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</si>
  <si>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</si>
  <si>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</si>
  <si>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</si>
  <si>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</si>
  <si>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</si>
  <si>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</si>
  <si>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</si>
  <si>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</si>
  <si>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</si>
  <si>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</si>
  <si>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</si>
  <si>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</si>
  <si>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</si>
  <si>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</si>
  <si>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</si>
  <si>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</si>
  <si>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</si>
  <si>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</si>
  <si>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</si>
  <si>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</si>
  <si>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</si>
  <si>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</si>
  <si>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</si>
  <si>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</si>
  <si>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</si>
  <si>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</si>
  <si>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</si>
  <si>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</si>
  <si>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</si>
  <si>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</si>
  <si>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</si>
  <si>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</si>
  <si>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</si>
  <si>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</si>
  <si>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</si>
  <si>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</si>
  <si>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</si>
  <si>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</si>
  <si>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</si>
  <si>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</si>
  <si>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</si>
  <si>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</si>
  <si>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</si>
  <si>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</si>
  <si>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</si>
  <si>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</si>
  <si>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</si>
  <si>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</si>
  <si>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</si>
  <si>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</si>
  <si>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</si>
  <si>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</si>
  <si>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</si>
  <si>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</si>
  <si>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</si>
  <si>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</si>
  <si>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</si>
  <si>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</si>
  <si>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</si>
  <si>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</si>
  <si>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</si>
  <si>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</si>
  <si>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</si>
  <si>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</si>
  <si>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</si>
  <si>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</si>
  <si>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</si>
  <si>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</si>
  <si>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</si>
  <si>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</si>
  <si>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</si>
  <si>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</si>
  <si>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</si>
  <si>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</si>
  <si>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</si>
  <si>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</si>
  <si>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</si>
  <si>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</si>
  <si>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</si>
  <si>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</si>
  <si>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</si>
  <si>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</si>
  <si>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</si>
  <si>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</si>
  <si>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</si>
  <si>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</si>
  <si>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</si>
  <si>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</si>
  <si>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</si>
  <si>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</si>
  <si>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</si>
  <si>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</si>
  <si>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</si>
  <si>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</si>
  <si>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</si>
  <si>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</si>
  <si>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</si>
  <si>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</si>
  <si>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</si>
  <si>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</si>
  <si>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</si>
  <si>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</si>
  <si>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</si>
  <si>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</si>
  <si>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</si>
  <si>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</si>
  <si>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</si>
  <si>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</si>
  <si>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</si>
  <si>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</si>
  <si>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</si>
  <si>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</si>
  <si>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</si>
  <si>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</si>
  <si>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</si>
  <si>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</si>
  <si>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</si>
  <si>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</si>
  <si>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</si>
  <si>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</si>
  <si>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</si>
  <si>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</si>
  <si>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</si>
  <si>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</si>
  <si>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</si>
  <si>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</si>
  <si>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</si>
  <si>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</si>
  <si>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</si>
  <si>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</si>
  <si>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</si>
  <si>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</si>
  <si>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</si>
  <si>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</si>
  <si>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</si>
  <si>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</si>
  <si>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</si>
  <si>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</si>
  <si>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</si>
  <si>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</si>
  <si>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</si>
  <si>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</si>
  <si>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</si>
  <si>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</si>
  <si>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</si>
  <si>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</si>
  <si>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</si>
  <si>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</si>
  <si>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</si>
  <si>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</si>
  <si>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</si>
  <si>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</si>
  <si>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</si>
  <si>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</si>
  <si>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</si>
  <si>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</si>
  <si>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</si>
  <si>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</si>
  <si>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</si>
  <si>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</si>
  <si>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</si>
  <si>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</si>
  <si>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</si>
  <si>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</si>
  <si>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</si>
  <si>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</si>
  <si>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</si>
  <si>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</si>
  <si>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</si>
  <si>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</si>
  <si>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</si>
  <si>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</si>
  <si>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</si>
  <si>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</si>
  <si>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</si>
  <si>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</si>
  <si>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</si>
  <si>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</si>
  <si>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</si>
  <si>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</si>
  <si>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</si>
  <si>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</si>
  <si>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</si>
  <si>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</si>
  <si>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</si>
  <si>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</si>
  <si>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</si>
  <si>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</si>
  <si>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</si>
  <si>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</si>
  <si>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</si>
  <si>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</si>
  <si>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</si>
  <si>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</si>
  <si>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</si>
  <si>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</si>
  <si>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</si>
  <si>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</si>
  <si>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</si>
  <si>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</si>
  <si>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</si>
  <si>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</si>
  <si>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</si>
  <si>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</si>
  <si>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</si>
  <si>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</si>
  <si>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</si>
  <si>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</si>
  <si>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</si>
  <si>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</si>
  <si>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</si>
  <si>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</si>
  <si>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</si>
  <si>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</si>
  <si>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</si>
  <si>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</si>
  <si>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</si>
  <si>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</si>
  <si>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</si>
  <si>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</si>
  <si>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</si>
  <si>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</si>
  <si>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</si>
  <si>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</si>
  <si>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</si>
  <si>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</si>
  <si>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</si>
  <si>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</si>
  <si>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</si>
  <si>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</si>
  <si>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</si>
  <si>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</si>
  <si>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</si>
  <si>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</si>
  <si>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</si>
  <si>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</si>
  <si>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</si>
  <si>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</si>
  <si>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</si>
  <si>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</si>
  <si>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</si>
  <si>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</si>
  <si>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</si>
  <si>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</si>
  <si>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</si>
  <si>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</si>
  <si>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</si>
  <si>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</si>
  <si>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</si>
  <si>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</si>
  <si>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</si>
  <si>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</si>
  <si>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</si>
  <si>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</si>
  <si>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</si>
  <si>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</si>
  <si>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</si>
  <si>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</si>
  <si>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</si>
  <si>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</si>
  <si>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</si>
  <si>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</si>
  <si>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</si>
  <si>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</si>
  <si>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</si>
  <si>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</si>
  <si>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</si>
  <si>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</si>
  <si>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</si>
  <si>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</si>
  <si>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</si>
  <si>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</si>
  <si>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</si>
  <si>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</si>
  <si>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</si>
  <si>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</si>
  <si>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</si>
  <si>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</si>
  <si>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</si>
  <si>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</si>
  <si>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</si>
  <si>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</si>
  <si>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</si>
  <si>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</si>
  <si>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</si>
  <si>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</si>
  <si>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</si>
  <si>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</si>
  <si>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</si>
  <si>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</si>
  <si>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</si>
  <si>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</si>
  <si>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</si>
  <si>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</si>
  <si>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</si>
  <si>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</si>
  <si>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</si>
  <si>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</si>
  <si>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</si>
  <si>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</si>
  <si>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</si>
  <si>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</si>
  <si>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</si>
  <si>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</si>
  <si>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</si>
  <si>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</si>
  <si>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</si>
  <si>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</si>
  <si>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</si>
  <si>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</si>
  <si>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</si>
  <si>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</si>
  <si>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</si>
  <si>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</si>
  <si>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</si>
  <si>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</si>
  <si>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</si>
  <si>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</si>
  <si>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</si>
  <si>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</si>
  <si>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</si>
  <si>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</si>
  <si>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</si>
  <si>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</si>
  <si>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</si>
  <si>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</si>
  <si>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</si>
  <si>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</si>
  <si>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</si>
  <si>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</si>
  <si>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</si>
  <si>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</si>
  <si>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</si>
  <si>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</si>
  <si>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</si>
  <si>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</si>
  <si>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</si>
  <si>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</si>
  <si>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</si>
  <si>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</si>
  <si>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</si>
  <si>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</si>
  <si>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</si>
  <si>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</si>
  <si>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</si>
  <si>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</si>
  <si>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</si>
  <si>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</si>
  <si>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</si>
  <si>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</si>
  <si>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</si>
  <si>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</si>
  <si>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</si>
  <si>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</si>
  <si>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</si>
  <si>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</si>
  <si>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</si>
  <si>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</si>
  <si>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</si>
  <si>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</si>
  <si>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</si>
  <si>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</si>
  <si>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</si>
  <si>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</si>
  <si>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</si>
  <si>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</si>
  <si>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</si>
  <si>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</si>
  <si>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</si>
  <si>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</si>
  <si>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</si>
  <si>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</si>
  <si>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</si>
  <si>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</si>
  <si>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</si>
  <si>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</si>
  <si>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</si>
  <si>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</si>
  <si>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</si>
  <si>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</si>
  <si>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</si>
  <si>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</si>
  <si>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</si>
  <si>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</si>
  <si>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</si>
  <si>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</si>
  <si>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</si>
  <si>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</si>
  <si>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</si>
  <si>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</si>
  <si>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</si>
  <si>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</si>
  <si>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</si>
  <si>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</si>
  <si>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</si>
  <si>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</si>
  <si>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</si>
  <si>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</si>
  <si>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</si>
  <si>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</si>
  <si>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</si>
  <si>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</si>
  <si>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</si>
  <si>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</si>
  <si>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</si>
  <si>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</si>
  <si>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</si>
  <si>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</si>
  <si>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</si>
  <si>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</si>
  <si>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</si>
  <si>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</si>
  <si>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</si>
  <si>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</si>
  <si>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</si>
  <si>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</si>
  <si>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</si>
  <si>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</si>
  <si>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</si>
  <si>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</si>
  <si>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</si>
  <si>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</si>
  <si>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</si>
  <si>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</si>
  <si>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</si>
  <si>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</si>
  <si>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</si>
  <si>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</si>
  <si>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</si>
  <si>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</si>
  <si>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</si>
  <si>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</si>
  <si>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</si>
  <si>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</si>
  <si>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</si>
  <si>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</si>
  <si>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</si>
  <si>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</si>
  <si>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</si>
  <si>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</si>
  <si>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</si>
  <si>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</si>
  <si>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</si>
  <si>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</si>
  <si>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</si>
  <si>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</si>
  <si>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</si>
  <si>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</si>
  <si>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</si>
  <si>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</si>
  <si>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</si>
  <si>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</si>
  <si>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</si>
  <si>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</si>
  <si>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</si>
  <si>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</si>
  <si>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</si>
  <si>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</si>
  <si>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</si>
  <si>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</si>
  <si>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</si>
  <si>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</si>
  <si>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</si>
  <si>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</si>
  <si>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</si>
  <si>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</si>
  <si>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</si>
  <si>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</si>
  <si>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</si>
  <si>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</si>
  <si>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</si>
  <si>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</si>
  <si>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</si>
  <si>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</si>
  <si>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</si>
  <si>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</si>
  <si>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</si>
  <si>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</si>
  <si>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</si>
  <si>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</si>
  <si>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</si>
  <si>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</si>
  <si>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</si>
  <si>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</si>
  <si>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</si>
  <si>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</si>
  <si>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</si>
  <si>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</si>
  <si>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</si>
  <si>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</si>
  <si>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</si>
  <si>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</si>
  <si>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</si>
  <si>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</si>
  <si>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</si>
  <si>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</si>
  <si>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</si>
  <si>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</si>
  <si>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</si>
  <si>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</si>
  <si>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</si>
  <si>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</si>
  <si>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</si>
  <si>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</si>
  <si>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</si>
  <si>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</si>
  <si>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</si>
  <si>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</si>
  <si>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</si>
  <si>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</si>
  <si>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</si>
  <si>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</si>
  <si>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</si>
  <si>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</si>
  <si>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</si>
  <si>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</si>
  <si>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</si>
  <si>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</si>
  <si>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</si>
  <si>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</si>
  <si>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</si>
  <si>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</si>
  <si>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</si>
  <si>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</si>
  <si>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</si>
  <si>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</si>
  <si>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</si>
  <si>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</si>
  <si>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</si>
  <si>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</si>
  <si>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</si>
  <si>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</si>
  <si>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</si>
  <si>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</si>
  <si>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</si>
  <si>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</si>
  <si>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</si>
  <si>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</si>
  <si>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</si>
  <si>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</si>
  <si>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</si>
  <si>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</si>
  <si>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</si>
  <si>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</si>
  <si>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</si>
  <si>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</si>
  <si>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</si>
  <si>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</si>
  <si>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</si>
  <si>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</si>
  <si>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</si>
  <si>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</si>
  <si>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</si>
  <si>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</si>
  <si>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</si>
  <si>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</si>
  <si>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</si>
  <si>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</si>
  <si>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</si>
  <si>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</si>
  <si>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</si>
  <si>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</si>
  <si>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</si>
  <si>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</si>
  <si>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</si>
  <si>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</si>
  <si>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</si>
  <si>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</si>
  <si>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</si>
  <si>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</si>
  <si>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</si>
  <si>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</si>
  <si>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</si>
  <si>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</si>
  <si>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</si>
  <si>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</si>
  <si>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</si>
  <si>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</si>
  <si>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</si>
  <si>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</si>
  <si>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</si>
  <si>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</si>
  <si>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</si>
  <si>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</si>
  <si>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</si>
  <si>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</si>
  <si>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</si>
  <si>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</si>
  <si>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</si>
  <si>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</si>
  <si>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</si>
  <si>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</si>
  <si>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</si>
  <si>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</si>
  <si>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</si>
  <si>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</si>
  <si>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</si>
  <si>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</si>
  <si>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</si>
  <si>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</si>
  <si>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</si>
  <si>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</si>
  <si>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</si>
  <si>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</si>
  <si>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</si>
  <si>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</si>
  <si>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</si>
  <si>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</si>
  <si>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</si>
  <si>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</si>
  <si>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</si>
  <si>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</si>
  <si>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</si>
  <si>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</si>
  <si>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</si>
  <si>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</si>
  <si>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</si>
  <si>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</si>
  <si>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</si>
  <si>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</si>
  <si>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</si>
  <si>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</si>
  <si>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</si>
  <si>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</si>
  <si>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</si>
  <si>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</si>
  <si>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</si>
  <si>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</si>
  <si>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</si>
  <si>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</si>
  <si>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</si>
  <si>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</si>
  <si>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</si>
  <si>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</si>
  <si>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</si>
  <si>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</si>
  <si>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</si>
  <si>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</si>
  <si>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</si>
  <si>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</si>
  <si>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</si>
  <si>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</si>
  <si>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</si>
  <si>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</si>
  <si>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</si>
  <si>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</si>
  <si>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</si>
  <si>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</si>
  <si>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</si>
  <si>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</si>
  <si>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</si>
  <si>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</si>
  <si>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</si>
  <si>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</si>
  <si>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</si>
  <si>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</si>
  <si>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</si>
  <si>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</si>
  <si>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</si>
  <si>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</si>
  <si>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</si>
  <si>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</si>
  <si>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</si>
  <si>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</si>
  <si>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</si>
  <si>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</si>
  <si>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</si>
  <si>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</si>
  <si>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</si>
  <si>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</si>
  <si>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</si>
  <si>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</si>
  <si>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</si>
  <si>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</si>
  <si>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</si>
  <si>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</si>
  <si>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</si>
  <si>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</si>
  <si>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</si>
  <si>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</si>
  <si>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</si>
  <si>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</si>
  <si>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</si>
  <si>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</si>
  <si>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</si>
  <si>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</si>
  <si>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</si>
  <si>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</si>
  <si>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</si>
  <si>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</si>
  <si>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</si>
  <si>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</si>
  <si>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</si>
  <si>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</si>
  <si>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</si>
  <si>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</si>
  <si>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</si>
  <si>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</si>
  <si>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</si>
  <si>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</si>
  <si>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</si>
  <si>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</si>
  <si>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</si>
  <si>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</si>
  <si>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</si>
  <si>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</si>
  <si>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</si>
  <si>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</si>
  <si>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</si>
  <si>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</si>
  <si>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</si>
  <si>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</si>
  <si>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</si>
  <si>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</si>
  <si>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</si>
  <si>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</si>
  <si>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</si>
  <si>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</si>
  <si>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</si>
  <si>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</si>
  <si>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</si>
  <si>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</si>
  <si>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</si>
  <si>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</si>
  <si>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</si>
  <si>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</si>
  <si>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</si>
  <si>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</si>
  <si>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</si>
  <si>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</si>
  <si>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</si>
  <si>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</si>
  <si>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</si>
  <si>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</si>
  <si>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</si>
  <si>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</si>
  <si>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</si>
  <si>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</si>
  <si>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</si>
  <si>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</si>
  <si>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</si>
  <si>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</si>
  <si>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</si>
  <si>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</si>
  <si>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</si>
  <si>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</si>
  <si>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</si>
  <si>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</si>
  <si>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</si>
  <si>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</si>
  <si>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</si>
  <si>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</si>
  <si>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</si>
  <si>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</si>
  <si>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</si>
  <si>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</si>
  <si>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</si>
  <si>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</si>
  <si>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</si>
  <si>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</si>
  <si>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</si>
  <si>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</si>
  <si>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</si>
  <si>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</si>
  <si>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</si>
  <si>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</si>
  <si>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</si>
  <si>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</si>
  <si>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</si>
  <si>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</si>
  <si>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</si>
  <si>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</si>
  <si>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</si>
  <si>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</si>
  <si>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</si>
  <si>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</si>
  <si>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</si>
  <si>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</si>
  <si>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</si>
  <si>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</si>
  <si>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</si>
  <si>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</si>
  <si>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</si>
  <si>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</si>
  <si>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</si>
  <si>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</si>
  <si>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</si>
  <si>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</si>
  <si>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</si>
  <si>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</si>
  <si>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</si>
  <si>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</si>
  <si>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</si>
  <si>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</si>
  <si>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</si>
  <si>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</si>
  <si>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</si>
  <si>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</si>
  <si>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</si>
  <si>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</si>
  <si>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</si>
  <si>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</si>
  <si>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</si>
  <si>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</si>
  <si>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</si>
  <si>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</si>
  <si>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</si>
  <si>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</si>
  <si>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</si>
  <si>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</si>
  <si>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</si>
  <si>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</si>
  <si>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</si>
  <si>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</si>
  <si>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</si>
  <si>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</si>
  <si>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</si>
  <si>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</si>
  <si>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</si>
  <si>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</si>
  <si>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</si>
  <si>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</si>
  <si>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</si>
  <si>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</si>
  <si>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</si>
  <si>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</si>
  <si>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</si>
  <si>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</si>
  <si>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</si>
  <si>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</si>
  <si>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</si>
  <si>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</si>
  <si>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</si>
  <si>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</si>
  <si>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</si>
  <si>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</si>
  <si>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</si>
  <si>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</si>
  <si>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</si>
  <si>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</si>
  <si>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</si>
  <si>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</si>
  <si>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</si>
  <si>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</si>
  <si>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</si>
  <si>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</si>
  <si>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</si>
  <si>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</si>
  <si>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</si>
  <si>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</si>
  <si>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</si>
  <si>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</si>
  <si>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</si>
  <si>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</si>
  <si>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</si>
  <si>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</si>
  <si>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</si>
  <si>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</si>
  <si>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</si>
  <si>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</si>
  <si>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</si>
  <si>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</si>
  <si>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</si>
  <si>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</si>
  <si>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</si>
  <si>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</si>
  <si>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</si>
  <si>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</si>
  <si>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</si>
  <si>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</si>
  <si>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</si>
  <si>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</si>
  <si>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</si>
  <si>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</si>
  <si>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</si>
  <si>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</si>
  <si>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</si>
  <si>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</si>
  <si>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</si>
  <si>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</si>
  <si>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</si>
  <si>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</si>
  <si>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</si>
  <si>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</si>
  <si>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</si>
  <si>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</si>
  <si>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</si>
  <si>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</si>
  <si>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</si>
  <si>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</si>
  <si>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</si>
  <si>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</si>
  <si>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</si>
  <si>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</si>
  <si>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</si>
  <si>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</si>
  <si>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</si>
  <si>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</si>
  <si>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</si>
  <si>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</si>
  <si>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</si>
  <si>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</si>
  <si>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</si>
  <si>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</si>
  <si>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</si>
  <si>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</si>
  <si>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</si>
  <si>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</si>
  <si>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</si>
  <si>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</si>
  <si>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</si>
  <si>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</si>
  <si>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</si>
  <si>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</si>
  <si>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</si>
  <si>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</si>
  <si>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</si>
  <si>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</si>
  <si>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</si>
  <si>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</si>
  <si>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</si>
  <si>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</si>
  <si>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</si>
  <si>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</si>
  <si>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</si>
  <si>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</si>
  <si>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</si>
  <si>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</si>
  <si>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</si>
  <si>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</si>
  <si>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</si>
  <si>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</si>
  <si>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</si>
  <si>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</si>
  <si>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</si>
  <si>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</si>
  <si>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</si>
  <si>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</si>
  <si>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</si>
  <si>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</si>
  <si>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</si>
  <si>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</si>
  <si>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</si>
  <si>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</si>
  <si>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</si>
  <si>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</si>
  <si>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</si>
  <si>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</si>
  <si>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</si>
  <si>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</si>
  <si>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</si>
  <si>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</si>
  <si>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</si>
  <si>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</si>
  <si>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</si>
  <si>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</si>
  <si>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</si>
  <si>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</si>
  <si>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</si>
  <si>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</si>
  <si>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</si>
  <si>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</si>
  <si>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</si>
  <si>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</si>
  <si>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</si>
  <si>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</si>
  <si>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</si>
  <si>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</si>
  <si>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</si>
  <si>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</si>
  <si>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</si>
  <si>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</si>
  <si>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</si>
  <si>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</si>
  <si>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</si>
  <si>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</si>
  <si>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</si>
  <si>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</si>
  <si>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</si>
  <si>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</si>
  <si>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</si>
  <si>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</si>
  <si>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</si>
  <si>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</si>
  <si>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</si>
  <si>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</si>
  <si>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</si>
  <si>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</si>
  <si>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</si>
  <si>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</si>
  <si>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</si>
  <si>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</si>
  <si>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</si>
  <si>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</si>
  <si>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</si>
  <si>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</si>
  <si>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</si>
  <si>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</si>
  <si>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</si>
  <si>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</si>
  <si>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</si>
  <si>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</si>
  <si>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</si>
  <si>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</si>
  <si>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</si>
  <si>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</si>
  <si>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</si>
  <si>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</si>
  <si>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</si>
  <si>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</si>
  <si>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</si>
  <si>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</si>
  <si>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</si>
  <si>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</si>
  <si>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</si>
  <si>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</si>
  <si>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</si>
  <si>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</si>
  <si>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</si>
  <si>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</si>
  <si>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</si>
  <si>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</si>
  <si>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</si>
  <si>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</si>
  <si>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</si>
  <si>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</si>
  <si>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</si>
  <si>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</si>
  <si>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</si>
  <si>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</si>
  <si>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</si>
  <si>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</si>
  <si>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</si>
  <si>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</si>
  <si>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</si>
  <si>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</si>
  <si>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</si>
  <si>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</si>
  <si>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</si>
  <si>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</si>
  <si>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</si>
  <si>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</si>
  <si>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</si>
  <si>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</si>
  <si>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</si>
  <si>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</si>
  <si>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</si>
  <si>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</si>
  <si>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</si>
  <si>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</si>
  <si>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</si>
  <si>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</si>
  <si>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</si>
  <si>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</si>
  <si>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</si>
  <si>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</si>
  <si>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</si>
  <si>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</si>
  <si>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</si>
  <si>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</si>
  <si>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</si>
  <si>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</si>
  <si>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</si>
  <si>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</si>
  <si>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</si>
  <si>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</si>
  <si>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</si>
  <si>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</si>
  <si>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</si>
  <si>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</si>
  <si>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</si>
  <si>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</si>
  <si>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</si>
  <si>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</si>
  <si>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</si>
  <si>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</si>
  <si>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</si>
  <si>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</si>
  <si>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</si>
  <si>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</si>
  <si>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</si>
  <si>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</si>
  <si>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</si>
  <si>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</si>
  <si>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</si>
  <si>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</si>
  <si>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</si>
  <si>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</si>
  <si>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</si>
  <si>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</si>
  <si>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</si>
  <si>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</si>
  <si>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</si>
  <si>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</si>
  <si>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</si>
  <si>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</si>
  <si>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</si>
  <si>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</si>
  <si>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</si>
  <si>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</si>
  <si>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</si>
  <si>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</si>
  <si>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</si>
  <si>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</si>
  <si>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</si>
  <si>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</si>
  <si>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</si>
  <si>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</si>
  <si>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</si>
  <si>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</si>
  <si>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</si>
  <si>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</si>
  <si>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</si>
  <si>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</si>
  <si>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</si>
  <si>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</si>
  <si>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</si>
  <si>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</si>
  <si>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</si>
  <si>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</si>
  <si>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</si>
  <si>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</si>
  <si>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</si>
  <si>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</si>
  <si>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</si>
  <si>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</si>
  <si>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</si>
  <si>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</si>
  <si>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</si>
  <si>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</si>
  <si>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</si>
  <si>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</si>
  <si>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</si>
  <si>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</si>
  <si>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</si>
  <si>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</si>
  <si>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</si>
  <si>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</si>
  <si>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</si>
  <si>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</si>
  <si>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</si>
  <si>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</si>
  <si>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</si>
  <si>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</si>
  <si>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</si>
  <si>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</si>
  <si>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</si>
  <si>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</si>
  <si>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</si>
  <si>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</si>
  <si>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</si>
  <si>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</si>
  <si>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</si>
  <si>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</si>
  <si>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</si>
  <si>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</si>
  <si>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</si>
  <si>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</si>
  <si>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</si>
  <si>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</si>
  <si>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</si>
  <si>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</si>
  <si>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</si>
  <si>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</si>
  <si>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</si>
  <si>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</si>
  <si>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</si>
  <si>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</si>
  <si>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</si>
  <si>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</si>
  <si>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</si>
  <si>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</si>
  <si>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</si>
  <si>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</si>
  <si>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</si>
  <si>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</si>
  <si>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</si>
  <si>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</si>
  <si>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</si>
  <si>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</si>
  <si>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</si>
  <si>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</si>
  <si>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</si>
  <si>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</si>
  <si>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</si>
  <si>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</si>
  <si>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</si>
  <si>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</si>
  <si>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</si>
  <si>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</si>
  <si>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</si>
  <si>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</si>
  <si>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</si>
  <si>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</si>
  <si>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</si>
  <si>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</si>
  <si>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</si>
  <si>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</si>
  <si>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</si>
  <si>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</si>
  <si>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</si>
  <si>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</si>
  <si>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</si>
  <si>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</si>
  <si>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</si>
  <si>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</si>
  <si>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</si>
  <si>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</si>
  <si>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</si>
  <si>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</si>
  <si>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</si>
  <si>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</si>
  <si>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</si>
  <si>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</si>
  <si>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</si>
  <si>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</si>
  <si>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</si>
  <si>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</si>
  <si>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</si>
  <si>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</si>
  <si>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</si>
  <si>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</si>
  <si>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</si>
  <si>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</si>
  <si>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</si>
  <si>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</si>
  <si>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</si>
  <si>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</si>
  <si>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</si>
  <si>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</si>
  <si>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</si>
  <si>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</si>
  <si>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</si>
  <si>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</si>
  <si>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</si>
  <si>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</si>
  <si>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</si>
  <si>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</si>
  <si>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</si>
  <si>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</si>
  <si>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</si>
  <si>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</si>
  <si>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</si>
  <si>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</si>
  <si>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</si>
  <si>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</si>
  <si>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</si>
  <si>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</si>
  <si>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</si>
  <si>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</si>
  <si>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</si>
  <si>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</si>
  <si>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</si>
  <si>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</si>
  <si>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</si>
  <si>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</si>
  <si>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</si>
  <si>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</si>
  <si>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</si>
  <si>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</si>
  <si>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</si>
  <si>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</si>
  <si>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</si>
  <si>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</si>
  <si>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</si>
  <si>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</si>
  <si>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</si>
  <si>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</si>
  <si>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</si>
  <si>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</si>
  <si>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</si>
  <si>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</si>
  <si>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</si>
  <si>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</si>
  <si>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</si>
  <si>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</si>
  <si>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</si>
  <si>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</si>
  <si>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</si>
  <si>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</si>
  <si>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</si>
  <si>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</si>
  <si>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</si>
  <si>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</si>
  <si>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</si>
  <si>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</si>
  <si>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</si>
  <si>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</si>
  <si>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</si>
  <si>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</si>
  <si>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</si>
  <si>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</si>
  <si>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</si>
  <si>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</si>
  <si>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</si>
  <si>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</si>
  <si>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</si>
  <si>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</si>
  <si>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</si>
  <si>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</si>
  <si>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</si>
  <si>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</si>
  <si>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</si>
  <si>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</si>
  <si>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</si>
  <si>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</si>
  <si>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</si>
  <si>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</si>
  <si>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</si>
  <si>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</si>
  <si>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</si>
  <si>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</si>
  <si>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</si>
  <si>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</si>
  <si>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</si>
  <si>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</si>
  <si>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</si>
  <si>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</si>
  <si>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</si>
  <si>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</si>
  <si>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</si>
  <si>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</si>
  <si>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</si>
  <si>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</si>
  <si>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</si>
  <si>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</si>
  <si>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</si>
  <si>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</si>
  <si>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</si>
  <si>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</si>
  <si>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</si>
  <si>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</si>
  <si>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</si>
  <si>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</si>
  <si>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</si>
  <si>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</si>
  <si>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</si>
  <si>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</si>
  <si>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</si>
  <si>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</si>
  <si>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</si>
  <si>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</si>
  <si>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</si>
  <si>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</si>
  <si>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</si>
  <si>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</si>
  <si>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</si>
  <si>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</si>
  <si>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</si>
  <si>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</si>
  <si>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</si>
  <si>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</si>
  <si>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</si>
  <si>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</si>
  <si>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</si>
  <si>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</si>
  <si>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</si>
  <si>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</si>
  <si>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</si>
  <si>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</si>
  <si>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</si>
  <si>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</si>
  <si>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</si>
  <si>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</si>
  <si>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</si>
  <si>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</si>
  <si>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</si>
  <si>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</si>
  <si>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</si>
  <si>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</si>
  <si>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</si>
  <si>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</si>
  <si>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</si>
  <si>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</si>
  <si>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</si>
  <si>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</si>
  <si>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</si>
  <si>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</si>
  <si>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</si>
  <si>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</si>
  <si>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</si>
  <si>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</si>
  <si>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</si>
  <si>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</si>
  <si>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</si>
  <si>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</si>
  <si>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</si>
  <si>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</si>
  <si>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</si>
  <si>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</si>
  <si>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</si>
  <si>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</si>
  <si>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</si>
  <si>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</si>
  <si>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</si>
  <si>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</si>
  <si>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</si>
  <si>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</si>
  <si>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</si>
  <si>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</si>
  <si>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</si>
  <si>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</si>
  <si>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</si>
  <si>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</si>
  <si>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</si>
  <si>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</si>
  <si>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</si>
  <si>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</si>
  <si>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</si>
  <si>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</si>
  <si>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</si>
  <si>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</si>
  <si>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</si>
  <si>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</si>
  <si>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</si>
  <si>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</si>
  <si>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</si>
  <si>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</si>
  <si>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</si>
  <si>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</si>
  <si>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</si>
  <si>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</si>
  <si>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</si>
  <si>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</si>
  <si>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</si>
  <si>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</si>
  <si>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</si>
  <si>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</si>
  <si>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</si>
  <si>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</si>
  <si>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</si>
  <si>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</si>
  <si>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</si>
  <si>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</si>
  <si>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</si>
  <si>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</si>
  <si>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</si>
  <si>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</si>
  <si>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</si>
  <si>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</si>
  <si>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</si>
  <si>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</si>
  <si>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</si>
  <si>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</si>
  <si>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</si>
  <si>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</si>
  <si>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</si>
  <si>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</si>
  <si>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</si>
  <si>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</si>
  <si>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</si>
  <si>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</si>
  <si>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</si>
  <si>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</si>
  <si>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</si>
  <si>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</si>
  <si>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</si>
  <si>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</si>
  <si>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</si>
  <si>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</si>
  <si>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</si>
  <si>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</si>
  <si>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</si>
  <si>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</si>
  <si>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</si>
  <si>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</si>
  <si>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</si>
  <si>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</si>
  <si>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</si>
  <si>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</si>
  <si>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</si>
  <si>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</si>
  <si>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</si>
  <si>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</si>
  <si>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</si>
  <si>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</si>
  <si>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</si>
  <si>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</si>
  <si>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</si>
  <si>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</si>
  <si>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</si>
  <si>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</si>
  <si>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</si>
  <si>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</si>
  <si>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</si>
  <si>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</si>
  <si>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</si>
  <si>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</si>
  <si>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</si>
  <si>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</si>
  <si>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</si>
  <si>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</si>
  <si>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</si>
  <si>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</si>
  <si>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</si>
  <si>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</si>
  <si>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</si>
  <si>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</si>
  <si>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</si>
  <si>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</si>
  <si>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</si>
  <si>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</si>
  <si>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</si>
  <si>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</si>
  <si>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</si>
  <si>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</si>
  <si>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</si>
  <si>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</si>
  <si>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</si>
  <si>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</si>
  <si>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</si>
  <si>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</si>
  <si>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</si>
  <si>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</si>
  <si>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</si>
  <si>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</si>
  <si>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</si>
  <si>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</si>
  <si>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</si>
  <si>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</si>
  <si>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</si>
  <si>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</si>
  <si>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</si>
  <si>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</si>
  <si>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</si>
  <si>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</si>
  <si>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</si>
  <si>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</si>
  <si>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</si>
  <si>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</si>
  <si>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</si>
  <si>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</si>
  <si>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</si>
  <si>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</si>
  <si>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</si>
  <si>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</si>
  <si>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</si>
  <si>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</si>
  <si>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</si>
  <si>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</si>
  <si>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</si>
  <si>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</si>
  <si>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</si>
  <si>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</si>
  <si>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</si>
  <si>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</si>
  <si>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</si>
  <si>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</si>
  <si>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</si>
  <si>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</si>
  <si>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</si>
  <si>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</si>
  <si>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</si>
  <si>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</si>
  <si>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</si>
  <si>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</si>
  <si>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</si>
  <si>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</si>
  <si>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</si>
  <si>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</si>
  <si>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</si>
  <si>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</si>
  <si>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</si>
  <si>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</si>
  <si>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</si>
  <si>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</si>
  <si>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</si>
  <si>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</si>
  <si>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</si>
  <si>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</si>
  <si>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</si>
  <si>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</si>
  <si>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</si>
  <si>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</si>
  <si>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</si>
  <si>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</si>
  <si>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</si>
  <si>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</si>
  <si>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</si>
  <si>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</si>
  <si>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</si>
  <si>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</si>
  <si>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</si>
  <si>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</si>
  <si>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</si>
  <si>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</si>
  <si>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</si>
  <si>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</si>
  <si>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</si>
  <si>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</si>
  <si>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</si>
  <si>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</si>
  <si>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</si>
  <si>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</si>
  <si>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</si>
  <si>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</si>
  <si>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</si>
  <si>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</si>
  <si>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</si>
  <si>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</si>
  <si>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</si>
  <si>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</si>
  <si>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</si>
  <si>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</si>
  <si>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</si>
  <si>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</si>
  <si>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</si>
  <si>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</si>
  <si>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</si>
  <si>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</si>
  <si>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</si>
  <si>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</si>
  <si>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</si>
  <si>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</si>
  <si>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</si>
  <si>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23400.смт. Муровані Курилівці.вул. Комарова 8</t>
  </si>
  <si>
    <t/>
  </si>
  <si>
    <t>Н.В. Тучинська</t>
  </si>
  <si>
    <t>Л.В. Козак</t>
  </si>
  <si>
    <t>(04356)2-19-82</t>
  </si>
  <si>
    <t>inbox@mr.vn.court.gov.ua</t>
  </si>
  <si>
    <t>10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</si>
</sst>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1339</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&amp;L0E95CF0E&amp;C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7</v>
      </c>
      <c r="E8" s="32">
        <f>SUM(E9:E446)</f>
        <v>1</v>
      </c>
      <c r="F8" s="32">
        <f>SUM(F9:F446)</f>
        <v>0</v>
      </c>
      <c r="G8" s="32">
        <f>SUM(G9:G446)</f>
        <v>6</v>
      </c>
      <c r="H8" s="32">
        <f>SUM(H9:H446)</f>
        <v>0</v>
      </c>
      <c r="I8" s="32">
        <f>SUM(J8:M8)</f>
        <v>47</v>
      </c>
      <c r="J8" s="32">
        <f>SUM(J9:J446)</f>
        <v>16</v>
      </c>
      <c r="K8" s="32">
        <f>SUM(K9:K446)</f>
        <v>0</v>
      </c>
      <c r="L8" s="32">
        <f>SUM(L9:L446)</f>
        <v>31</v>
      </c>
      <c r="M8" s="32">
        <f>SUM(M9:M446)</f>
        <v>0</v>
      </c>
      <c r="N8" s="32">
        <f>SUM(O8:R8)</f>
        <v>46</v>
      </c>
      <c r="O8" s="32">
        <f>SUM(O9:O446)</f>
        <v>17</v>
      </c>
      <c r="P8" s="32">
        <f>SUM(P9:P446)</f>
        <v>0</v>
      </c>
      <c r="Q8" s="32">
        <f>SUM(Q9:Q446)</f>
        <v>29</v>
      </c>
      <c r="R8" s="32">
        <f>SUM(R9:R446)</f>
        <v>0</v>
      </c>
      <c r="S8" s="32">
        <f>SUM(T8:W8)</f>
        <v>8</v>
      </c>
      <c r="T8" s="32">
        <f>SUM(T9:T446)</f>
        <v>0</v>
      </c>
      <c r="U8" s="32">
        <f>SUM(U9:U446)</f>
        <v>0</v>
      </c>
      <c r="V8" s="32">
        <f>SUM(V9:V446)</f>
        <v>8</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c r="A28" s="90">
        <v>411010208</v>
      </c>
      <c r="B28" s="42" t="s">
        <v>29</v>
      </c>
      <c r="C28" s="99"/>
      <c r="D28" s="40"/>
      <c r="E28" s="40"/>
      <c r="F28" s="40"/>
      <c r="G28" s="40"/>
      <c r="H28" s="40"/>
      <c r="I28" s="40">
        <v>1</v>
      </c>
      <c r="J28" s="40">
        <v>1</v>
      </c>
      <c r="K28" s="40"/>
      <c r="L28" s="40"/>
      <c r="M28" s="40"/>
      <c r="N28" s="40">
        <v>1</v>
      </c>
      <c r="O28" s="40">
        <v>1</v>
      </c>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3</v>
      </c>
      <c r="E31" s="40">
        <v>1</v>
      </c>
      <c r="F31" s="40"/>
      <c r="G31" s="40">
        <v>2</v>
      </c>
      <c r="H31" s="40"/>
      <c r="I31" s="40">
        <v>15</v>
      </c>
      <c r="J31" s="40">
        <v>6</v>
      </c>
      <c r="K31" s="40"/>
      <c r="L31" s="40">
        <v>9</v>
      </c>
      <c r="M31" s="40"/>
      <c r="N31" s="40">
        <v>16</v>
      </c>
      <c r="O31" s="40">
        <v>7</v>
      </c>
      <c r="P31" s="40"/>
      <c r="Q31" s="40">
        <v>9</v>
      </c>
      <c r="R31" s="40"/>
      <c r="S31" s="40">
        <v>2</v>
      </c>
      <c r="T31" s="40"/>
      <c r="U31" s="40"/>
      <c r="V31" s="40">
        <v>2</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v>1</v>
      </c>
      <c r="J53" s="40"/>
      <c r="K53" s="40"/>
      <c r="L53" s="40">
        <v>1</v>
      </c>
      <c r="M53" s="40"/>
      <c r="N53" s="40">
        <v>2</v>
      </c>
      <c r="O53" s="40"/>
      <c r="P53" s="40"/>
      <c r="Q53" s="40">
        <v>2</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1</v>
      </c>
      <c r="J66" s="40"/>
      <c r="K66" s="40"/>
      <c r="L66" s="40">
        <v>1</v>
      </c>
      <c r="M66" s="40"/>
      <c r="N66" s="40">
        <v>1</v>
      </c>
      <c r="O66" s="40"/>
      <c r="P66" s="40"/>
      <c r="Q66" s="40">
        <v>1</v>
      </c>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v>
      </c>
      <c r="E106" s="40"/>
      <c r="F106" s="40"/>
      <c r="G106" s="40">
        <v>1</v>
      </c>
      <c r="H106" s="40"/>
      <c r="I106" s="40">
        <v>8</v>
      </c>
      <c r="J106" s="40"/>
      <c r="K106" s="40"/>
      <c r="L106" s="40">
        <v>8</v>
      </c>
      <c r="M106" s="40"/>
      <c r="N106" s="40">
        <v>8</v>
      </c>
      <c r="O106" s="40"/>
      <c r="P106" s="40"/>
      <c r="Q106" s="40">
        <v>8</v>
      </c>
      <c r="R106" s="40"/>
      <c r="S106" s="40">
        <v>1</v>
      </c>
      <c r="T106" s="40"/>
      <c r="U106" s="40"/>
      <c r="V106" s="40">
        <v>1</v>
      </c>
      <c r="W106" s="40"/>
      <c r="X106" s="39">
        <v>400</v>
      </c>
      <c r="Y106" s="105"/>
      <c r="Z106" s="105"/>
    </row>
    <row r="107" spans="1:26" s="41" customFormat="1" ht="12.75">
      <c r="A107" s="90">
        <v>411010602</v>
      </c>
      <c r="B107" s="42" t="s">
        <v>105</v>
      </c>
      <c r="C107" s="99"/>
      <c r="D107" s="40">
        <v>1</v>
      </c>
      <c r="E107" s="40"/>
      <c r="F107" s="40"/>
      <c r="G107" s="40">
        <v>1</v>
      </c>
      <c r="H107" s="40"/>
      <c r="I107" s="40"/>
      <c r="J107" s="40"/>
      <c r="K107" s="40"/>
      <c r="L107" s="40"/>
      <c r="M107" s="40"/>
      <c r="N107" s="40"/>
      <c r="O107" s="40"/>
      <c r="P107" s="40"/>
      <c r="Q107" s="40"/>
      <c r="R107" s="40"/>
      <c r="S107" s="40">
        <v>1</v>
      </c>
      <c r="T107" s="40"/>
      <c r="U107" s="40"/>
      <c r="V107" s="40">
        <v>1</v>
      </c>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1</v>
      </c>
      <c r="J111" s="40"/>
      <c r="K111" s="40"/>
      <c r="L111" s="40">
        <v>1</v>
      </c>
      <c r="M111" s="40"/>
      <c r="N111" s="40">
        <v>2</v>
      </c>
      <c r="O111" s="40"/>
      <c r="P111" s="40"/>
      <c r="Q111" s="40">
        <v>2</v>
      </c>
      <c r="R111" s="40"/>
      <c r="S111" s="40"/>
      <c r="T111" s="40"/>
      <c r="U111" s="40"/>
      <c r="V111" s="40"/>
      <c r="W111" s="40"/>
      <c r="X111" s="39">
        <v>500</v>
      </c>
      <c r="Y111" s="105"/>
      <c r="Z111" s="105"/>
    </row>
    <row r="112" spans="1:26" s="41" customFormat="1" ht="12.75" customHeight="1">
      <c r="A112" s="90">
        <v>411010607</v>
      </c>
      <c r="B112" s="42" t="s">
        <v>110</v>
      </c>
      <c r="C112" s="99"/>
      <c r="D112" s="40"/>
      <c r="E112" s="40"/>
      <c r="F112" s="40"/>
      <c r="G112" s="40"/>
      <c r="H112" s="40"/>
      <c r="I112" s="40">
        <v>1</v>
      </c>
      <c r="J112" s="40"/>
      <c r="K112" s="40"/>
      <c r="L112" s="40">
        <v>1</v>
      </c>
      <c r="M112" s="40"/>
      <c r="N112" s="40">
        <v>1</v>
      </c>
      <c r="O112" s="40"/>
      <c r="P112" s="40"/>
      <c r="Q112" s="40">
        <v>1</v>
      </c>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2</v>
      </c>
      <c r="J180" s="40"/>
      <c r="K180" s="40"/>
      <c r="L180" s="40">
        <v>2</v>
      </c>
      <c r="M180" s="40"/>
      <c r="N180" s="40">
        <v>1</v>
      </c>
      <c r="O180" s="40"/>
      <c r="P180" s="40"/>
      <c r="Q180" s="40">
        <v>1</v>
      </c>
      <c r="R180" s="40"/>
      <c r="S180" s="40">
        <v>1</v>
      </c>
      <c r="T180" s="40"/>
      <c r="U180" s="40"/>
      <c r="V180" s="40">
        <v>1</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2</v>
      </c>
      <c r="J185" s="40">
        <v>2</v>
      </c>
      <c r="K185" s="40"/>
      <c r="L185" s="40"/>
      <c r="M185" s="40"/>
      <c r="N185" s="40">
        <v>2</v>
      </c>
      <c r="O185" s="40">
        <v>2</v>
      </c>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c r="E235" s="40"/>
      <c r="F235" s="40"/>
      <c r="G235" s="40"/>
      <c r="H235" s="40"/>
      <c r="I235" s="40">
        <v>2</v>
      </c>
      <c r="J235" s="40">
        <v>1</v>
      </c>
      <c r="K235" s="40"/>
      <c r="L235" s="40">
        <v>1</v>
      </c>
      <c r="M235" s="40"/>
      <c r="N235" s="40">
        <v>2</v>
      </c>
      <c r="O235" s="40">
        <v>1</v>
      </c>
      <c r="P235" s="40"/>
      <c r="Q235" s="40">
        <v>1</v>
      </c>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1</v>
      </c>
      <c r="J242" s="40"/>
      <c r="K242" s="40"/>
      <c r="L242" s="40">
        <v>1</v>
      </c>
      <c r="M242" s="40"/>
      <c r="N242" s="40"/>
      <c r="O242" s="40"/>
      <c r="P242" s="40"/>
      <c r="Q242" s="40"/>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5</v>
      </c>
      <c r="J326" s="40">
        <v>4</v>
      </c>
      <c r="K326" s="40"/>
      <c r="L326" s="40">
        <v>1</v>
      </c>
      <c r="M326" s="40"/>
      <c r="N326" s="40">
        <v>5</v>
      </c>
      <c r="O326" s="40">
        <v>4</v>
      </c>
      <c r="P326" s="40"/>
      <c r="Q326" s="40">
        <v>1</v>
      </c>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2</v>
      </c>
      <c r="J351" s="40"/>
      <c r="K351" s="40"/>
      <c r="L351" s="40">
        <v>2</v>
      </c>
      <c r="M351" s="40"/>
      <c r="N351" s="40">
        <v>1</v>
      </c>
      <c r="O351" s="40"/>
      <c r="P351" s="40"/>
      <c r="Q351" s="40">
        <v>1</v>
      </c>
      <c r="R351" s="40"/>
      <c r="S351" s="40">
        <v>1</v>
      </c>
      <c r="T351" s="40"/>
      <c r="U351" s="40"/>
      <c r="V351" s="40">
        <v>1</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c r="K380" s="40"/>
      <c r="L380" s="40">
        <v>1</v>
      </c>
      <c r="M380" s="40"/>
      <c r="N380" s="40">
        <v>1</v>
      </c>
      <c r="O380" s="40"/>
      <c r="P380" s="40"/>
      <c r="Q380" s="40">
        <v>1</v>
      </c>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1</v>
      </c>
      <c r="E447" s="32">
        <f>SUM(E448:E507)</f>
        <v>0</v>
      </c>
      <c r="F447" s="32">
        <f>SUM(F448:F507)</f>
        <v>0</v>
      </c>
      <c r="G447" s="32">
        <f>SUM(G448:G507)</f>
        <v>1</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1</v>
      </c>
      <c r="T447" s="32">
        <f>SUM(T448:T507)</f>
        <v>0</v>
      </c>
      <c r="U447" s="32">
        <f>SUM(U448:U507)</f>
        <v>0</v>
      </c>
      <c r="V447" s="32">
        <f>SUM(V448:V507)</f>
        <v>1</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c r="A507" s="91">
        <v>441010000</v>
      </c>
      <c r="B507" s="37" t="s">
        <v>2319</v>
      </c>
      <c r="C507" s="99"/>
      <c r="D507" s="38">
        <v>1</v>
      </c>
      <c r="E507" s="38"/>
      <c r="F507" s="38"/>
      <c r="G507" s="38">
        <v>1</v>
      </c>
      <c r="H507" s="38"/>
      <c r="I507" s="38"/>
      <c r="J507" s="38"/>
      <c r="K507" s="38"/>
      <c r="L507" s="38"/>
      <c r="M507" s="38"/>
      <c r="N507" s="38"/>
      <c r="O507" s="38"/>
      <c r="P507" s="38"/>
      <c r="Q507" s="38"/>
      <c r="R507" s="38"/>
      <c r="S507" s="38">
        <v>1</v>
      </c>
      <c r="T507" s="38"/>
      <c r="U507" s="38"/>
      <c r="V507" s="38">
        <v>1</v>
      </c>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17</v>
      </c>
      <c r="J508" s="32">
        <f>SUM(J509:J538)</f>
        <v>0</v>
      </c>
      <c r="K508" s="32">
        <f>SUM(K509:K538)</f>
        <v>0</v>
      </c>
      <c r="L508" s="32">
        <f>SUM(L509:L538)</f>
        <v>17</v>
      </c>
      <c r="M508" s="32">
        <f>SUM(M509:M538)</f>
        <v>0</v>
      </c>
      <c r="N508" s="32">
        <f>SUM(O508:R508)</f>
        <v>17</v>
      </c>
      <c r="O508" s="32">
        <f>SUM(O509:O538)</f>
        <v>0</v>
      </c>
      <c r="P508" s="32">
        <f>SUM(P509:P538)</f>
        <v>0</v>
      </c>
      <c r="Q508" s="32">
        <f>SUM(Q509:Q538)</f>
        <v>17</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493</v>
      </c>
      <c r="C519" s="99"/>
      <c r="D519" s="6"/>
      <c r="E519" s="6"/>
      <c r="F519" s="6"/>
      <c r="G519" s="6"/>
      <c r="H519" s="6"/>
      <c r="I519" s="6">
        <v>8</v>
      </c>
      <c r="J519" s="6"/>
      <c r="K519" s="6"/>
      <c r="L519" s="6">
        <v>8</v>
      </c>
      <c r="M519" s="6"/>
      <c r="N519" s="6">
        <v>8</v>
      </c>
      <c r="O519" s="6"/>
      <c r="P519" s="6"/>
      <c r="Q519" s="6">
        <v>8</v>
      </c>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v>
      </c>
      <c r="J529" s="40"/>
      <c r="K529" s="40"/>
      <c r="L529" s="40">
        <v>1</v>
      </c>
      <c r="M529" s="40"/>
      <c r="N529" s="40">
        <v>1</v>
      </c>
      <c r="O529" s="40"/>
      <c r="P529" s="40"/>
      <c r="Q529" s="40">
        <v>1</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3</v>
      </c>
      <c r="J534" s="40"/>
      <c r="K534" s="40"/>
      <c r="L534" s="40">
        <v>3</v>
      </c>
      <c r="M534" s="40"/>
      <c r="N534" s="40">
        <v>3</v>
      </c>
      <c r="O534" s="40"/>
      <c r="P534" s="40"/>
      <c r="Q534" s="40">
        <v>3</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2</v>
      </c>
      <c r="J535" s="40"/>
      <c r="K535" s="40"/>
      <c r="L535" s="40">
        <v>2</v>
      </c>
      <c r="M535" s="40"/>
      <c r="N535" s="40">
        <v>2</v>
      </c>
      <c r="O535" s="40"/>
      <c r="P535" s="40"/>
      <c r="Q535" s="40">
        <v>2</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2</v>
      </c>
      <c r="J537" s="40"/>
      <c r="K537" s="40"/>
      <c r="L537" s="40">
        <v>2</v>
      </c>
      <c r="M537" s="40"/>
      <c r="N537" s="40">
        <v>2</v>
      </c>
      <c r="O537" s="40"/>
      <c r="P537" s="40"/>
      <c r="Q537" s="40">
        <v>2</v>
      </c>
      <c r="R537" s="40"/>
      <c r="S537" s="40"/>
      <c r="T537" s="40"/>
      <c r="U537" s="40"/>
      <c r="V537" s="40"/>
      <c r="W537" s="40"/>
      <c r="X537" s="39">
        <v>132</v>
      </c>
      <c r="Y537" s="105"/>
      <c r="Z537" s="105"/>
    </row>
    <row r="538" spans="1:24" ht="12.75">
      <c r="A538" s="91">
        <v>441010000</v>
      </c>
      <c r="B538" s="37" t="s">
        <v>2319</v>
      </c>
      <c r="C538" s="99"/>
      <c r="D538" s="38"/>
      <c r="E538" s="38"/>
      <c r="F538" s="38"/>
      <c r="G538" s="38"/>
      <c r="H538" s="38"/>
      <c r="I538" s="38">
        <v>1</v>
      </c>
      <c r="J538" s="38"/>
      <c r="K538" s="38"/>
      <c r="L538" s="38">
        <v>1</v>
      </c>
      <c r="M538" s="38"/>
      <c r="N538" s="38">
        <v>1</v>
      </c>
      <c r="O538" s="38"/>
      <c r="P538" s="38"/>
      <c r="Q538" s="38">
        <v>1</v>
      </c>
      <c r="R538" s="38"/>
      <c r="S538" s="38"/>
      <c r="T538" s="38"/>
      <c r="U538" s="38"/>
      <c r="V538" s="38"/>
      <c r="W538" s="38"/>
      <c r="X538" s="36">
        <v>132</v>
      </c>
    </row>
    <row r="539" spans="1:24" ht="12.75">
      <c r="A539" s="92">
        <v>402040000</v>
      </c>
      <c r="B539" s="35" t="s">
        <v>510</v>
      </c>
      <c r="C539" s="98"/>
      <c r="D539" s="32"/>
      <c r="E539" s="32"/>
      <c r="F539" s="32"/>
      <c r="G539" s="32"/>
      <c r="H539" s="32"/>
      <c r="I539" s="32">
        <v>14</v>
      </c>
      <c r="J539" s="32"/>
      <c r="K539" s="32"/>
      <c r="L539" s="32">
        <v>14</v>
      </c>
      <c r="M539" s="32"/>
      <c r="N539" s="32">
        <v>14</v>
      </c>
      <c r="O539" s="32"/>
      <c r="P539" s="32"/>
      <c r="Q539" s="32">
        <v>14</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1</v>
      </c>
      <c r="J546" s="32"/>
      <c r="K546" s="32"/>
      <c r="L546" s="32">
        <v>1</v>
      </c>
      <c r="M546" s="32"/>
      <c r="N546" s="32">
        <v>1</v>
      </c>
      <c r="O546" s="32"/>
      <c r="P546" s="32"/>
      <c r="Q546" s="32">
        <v>1</v>
      </c>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8</v>
      </c>
      <c r="E551" s="7">
        <f>SUM(E8,E447,E508,E539:E550)</f>
        <v>1</v>
      </c>
      <c r="F551" s="7">
        <f>SUM(F8,F447,F508,F539:F550)</f>
        <v>0</v>
      </c>
      <c r="G551" s="7">
        <f>SUM(G8,G447,G508,G539:G550)</f>
        <v>7</v>
      </c>
      <c r="H551" s="7">
        <f>SUM(H8,H447,H508,H539:H550)</f>
        <v>0</v>
      </c>
      <c r="I551" s="7">
        <f>SUM(J551:M551)</f>
        <v>81</v>
      </c>
      <c r="J551" s="7">
        <f>SUM(J8,J447,J508,J539:J550)</f>
        <v>16</v>
      </c>
      <c r="K551" s="7">
        <f>SUM(K8,K447,K508,K539:K550)</f>
        <v>0</v>
      </c>
      <c r="L551" s="7">
        <f>SUM(L8,L447,L508,L539:L550)</f>
        <v>65</v>
      </c>
      <c r="M551" s="7">
        <f>SUM(M8,M447,M508,M539:M550)</f>
        <v>0</v>
      </c>
      <c r="N551" s="7">
        <f>SUM(O551:R551)</f>
        <v>80</v>
      </c>
      <c r="O551" s="7">
        <f>SUM(O8,O447,O508,O539:O550)</f>
        <v>17</v>
      </c>
      <c r="P551" s="7">
        <f>SUM(P8,P447,P508,P539:P550)</f>
        <v>0</v>
      </c>
      <c r="Q551" s="7">
        <f>SUM(Q8,Q447,Q508,Q539:Q550)</f>
        <v>63</v>
      </c>
      <c r="R551" s="7">
        <f>SUM(R8,R447,R508,R539:R550)</f>
        <v>0</v>
      </c>
      <c r="S551" s="7">
        <f>SUM(T551:W551)</f>
        <v>9</v>
      </c>
      <c r="T551" s="7">
        <f>SUM(T8,T447,T508,T539:T550)</f>
        <v>0</v>
      </c>
      <c r="U551" s="7">
        <f>SUM(U8,U447,U508,U539:U550)</f>
        <v>0</v>
      </c>
      <c r="V551" s="7">
        <f>SUM(V8,V447,V508,V539:V550)</f>
        <v>9</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5</v>
      </c>
      <c r="J553" s="32">
        <f>SUM(J554:J742)</f>
        <v>2</v>
      </c>
      <c r="K553" s="32">
        <f>SUM(K554:K742)</f>
        <v>0</v>
      </c>
      <c r="L553" s="32">
        <f>SUM(L554:L742)</f>
        <v>3</v>
      </c>
      <c r="M553" s="32">
        <f>SUM(M554:M742)</f>
        <v>0</v>
      </c>
      <c r="N553" s="32">
        <f>SUM(O553:R553)</f>
        <v>5</v>
      </c>
      <c r="O553" s="32">
        <f>SUM(O554:O742)</f>
        <v>2</v>
      </c>
      <c r="P553" s="32">
        <f>SUM(P554:P742)</f>
        <v>0</v>
      </c>
      <c r="Q553" s="32">
        <f>SUM(Q554:Q742)</f>
        <v>3</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2</v>
      </c>
      <c r="J737" s="40">
        <v>1</v>
      </c>
      <c r="K737" s="40"/>
      <c r="L737" s="40">
        <v>1</v>
      </c>
      <c r="M737" s="40"/>
      <c r="N737" s="40">
        <v>2</v>
      </c>
      <c r="O737" s="40">
        <v>1</v>
      </c>
      <c r="P737" s="40"/>
      <c r="Q737" s="40">
        <v>1</v>
      </c>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2</v>
      </c>
      <c r="J738" s="40"/>
      <c r="K738" s="40"/>
      <c r="L738" s="40">
        <v>2</v>
      </c>
      <c r="M738" s="40"/>
      <c r="N738" s="40">
        <v>2</v>
      </c>
      <c r="O738" s="40"/>
      <c r="P738" s="40"/>
      <c r="Q738" s="40">
        <v>2</v>
      </c>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v>1</v>
      </c>
      <c r="K741" s="6"/>
      <c r="L741" s="6"/>
      <c r="M741" s="6"/>
      <c r="N741" s="6">
        <v>1</v>
      </c>
      <c r="O741" s="6">
        <v>1</v>
      </c>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5</v>
      </c>
      <c r="J754" s="7">
        <f>SUM(J553,J743:J753)</f>
        <v>2</v>
      </c>
      <c r="K754" s="7">
        <f>SUM(K553,K743:K753)</f>
        <v>0</v>
      </c>
      <c r="L754" s="7">
        <f>SUM(L553,L743:L753)</f>
        <v>3</v>
      </c>
      <c r="M754" s="7">
        <f>SUM(M553,M743:M753)</f>
        <v>0</v>
      </c>
      <c r="N754" s="7">
        <f>SUM(O754:R754)</f>
        <v>5</v>
      </c>
      <c r="O754" s="7">
        <f>SUM(O553,O743:O753)</f>
        <v>2</v>
      </c>
      <c r="P754" s="7">
        <f>SUM(P553,P743:P753)</f>
        <v>0</v>
      </c>
      <c r="Q754" s="7">
        <f>SUM(Q553,Q743:Q753)</f>
        <v>3</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35</v>
      </c>
      <c r="J756" s="32">
        <f>SUM(J757:J765)</f>
        <v>1</v>
      </c>
      <c r="K756" s="32">
        <f>SUM(K757:K765)</f>
        <v>0</v>
      </c>
      <c r="L756" s="32">
        <f>SUM(L757:L765)</f>
        <v>34</v>
      </c>
      <c r="M756" s="32">
        <f>SUM(M757:M765)</f>
        <v>0</v>
      </c>
      <c r="N756" s="32">
        <f>SUM(O756:R756)</f>
        <v>33</v>
      </c>
      <c r="O756" s="32">
        <f>SUM(O757:O765)</f>
        <v>1</v>
      </c>
      <c r="P756" s="32">
        <f>SUM(P757:P765)</f>
        <v>0</v>
      </c>
      <c r="Q756" s="32">
        <f>SUM(Q757:Q765)</f>
        <v>32</v>
      </c>
      <c r="R756" s="32">
        <f>SUM(R757:R765)</f>
        <v>0</v>
      </c>
      <c r="S756" s="32">
        <f>SUM(T756:W756)</f>
        <v>2</v>
      </c>
      <c r="T756" s="32">
        <f>SUM(T757:T765)</f>
        <v>0</v>
      </c>
      <c r="U756" s="32">
        <f>SUM(U757:U765)</f>
        <v>0</v>
      </c>
      <c r="V756" s="32">
        <f>SUM(V757:V765)</f>
        <v>2</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20</v>
      </c>
      <c r="J760" s="6"/>
      <c r="K760" s="6"/>
      <c r="L760" s="6">
        <v>20</v>
      </c>
      <c r="M760" s="6"/>
      <c r="N760" s="6">
        <v>19</v>
      </c>
      <c r="O760" s="6"/>
      <c r="P760" s="6"/>
      <c r="Q760" s="6">
        <v>19</v>
      </c>
      <c r="R760" s="6"/>
      <c r="S760" s="6">
        <v>1</v>
      </c>
      <c r="T760" s="6"/>
      <c r="U760" s="6"/>
      <c r="V760" s="6">
        <v>1</v>
      </c>
      <c r="W760" s="6"/>
      <c r="X760" s="5">
        <v>324</v>
      </c>
    </row>
    <row r="761" spans="1:24" ht="38.25">
      <c r="A761" s="89">
        <v>321040000</v>
      </c>
      <c r="B761" s="30" t="s">
        <v>678</v>
      </c>
      <c r="C761" s="99"/>
      <c r="D761" s="6"/>
      <c r="E761" s="6"/>
      <c r="F761" s="6"/>
      <c r="G761" s="6"/>
      <c r="H761" s="6"/>
      <c r="I761" s="6">
        <v>15</v>
      </c>
      <c r="J761" s="6">
        <v>1</v>
      </c>
      <c r="K761" s="6"/>
      <c r="L761" s="6">
        <v>14</v>
      </c>
      <c r="M761" s="6"/>
      <c r="N761" s="6">
        <v>14</v>
      </c>
      <c r="O761" s="6">
        <v>1</v>
      </c>
      <c r="P761" s="6"/>
      <c r="Q761" s="6">
        <v>13</v>
      </c>
      <c r="R761" s="6"/>
      <c r="S761" s="6">
        <v>1</v>
      </c>
      <c r="T761" s="6"/>
      <c r="U761" s="6"/>
      <c r="V761" s="6">
        <v>1</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41</v>
      </c>
      <c r="E766" s="32">
        <f>SUM(E767:E861)</f>
        <v>23</v>
      </c>
      <c r="F766" s="32">
        <f>SUM(F767:F861)</f>
        <v>0</v>
      </c>
      <c r="G766" s="32">
        <f>SUM(G767:G861)</f>
        <v>18</v>
      </c>
      <c r="H766" s="32">
        <f>SUM(H767:H861)</f>
        <v>0</v>
      </c>
      <c r="I766" s="32">
        <f>SUM(J766:M766)</f>
        <v>326</v>
      </c>
      <c r="J766" s="32">
        <f>SUM(J767:J861)</f>
        <v>176</v>
      </c>
      <c r="K766" s="32">
        <f>SUM(K767:K861)</f>
        <v>0</v>
      </c>
      <c r="L766" s="32">
        <f>SUM(L767:L861)</f>
        <v>150</v>
      </c>
      <c r="M766" s="32">
        <f>SUM(M767:M861)</f>
        <v>0</v>
      </c>
      <c r="N766" s="32">
        <f>SUM(O766:R766)</f>
        <v>303</v>
      </c>
      <c r="O766" s="32">
        <f>SUM(O767:O861)</f>
        <v>198</v>
      </c>
      <c r="P766" s="32">
        <f>SUM(P767:P861)</f>
        <v>0</v>
      </c>
      <c r="Q766" s="32">
        <f>SUM(Q767:Q861)</f>
        <v>105</v>
      </c>
      <c r="R766" s="32">
        <f>SUM(R767:R861)</f>
        <v>0</v>
      </c>
      <c r="S766" s="32">
        <f>SUM(T766:W766)</f>
        <v>64</v>
      </c>
      <c r="T766" s="32">
        <f>SUM(T767:T861)</f>
        <v>1</v>
      </c>
      <c r="U766" s="32">
        <f>SUM(U767:U861)</f>
        <v>0</v>
      </c>
      <c r="V766" s="32">
        <f>SUM(V767:V861)</f>
        <v>63</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c r="A779" s="89">
        <v>301030100</v>
      </c>
      <c r="B779" s="30" t="s">
        <v>684</v>
      </c>
      <c r="C779" s="99"/>
      <c r="D779" s="6"/>
      <c r="E779" s="6"/>
      <c r="F779" s="6"/>
      <c r="G779" s="6"/>
      <c r="H779" s="6"/>
      <c r="I779" s="6">
        <v>1</v>
      </c>
      <c r="J779" s="6"/>
      <c r="K779" s="6"/>
      <c r="L779" s="6">
        <v>1</v>
      </c>
      <c r="M779" s="6"/>
      <c r="N779" s="6"/>
      <c r="O779" s="6"/>
      <c r="P779" s="6"/>
      <c r="Q779" s="6"/>
      <c r="R779" s="6"/>
      <c r="S779" s="6">
        <v>1</v>
      </c>
      <c r="T779" s="6"/>
      <c r="U779" s="6"/>
      <c r="V779" s="6">
        <v>1</v>
      </c>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c r="E781" s="6"/>
      <c r="F781" s="6"/>
      <c r="G781" s="6"/>
      <c r="H781" s="6"/>
      <c r="I781" s="6">
        <v>1</v>
      </c>
      <c r="J781" s="6"/>
      <c r="K781" s="6"/>
      <c r="L781" s="6">
        <v>1</v>
      </c>
      <c r="M781" s="6"/>
      <c r="N781" s="6"/>
      <c r="O781" s="6"/>
      <c r="P781" s="6"/>
      <c r="Q781" s="6"/>
      <c r="R781" s="6"/>
      <c r="S781" s="6">
        <v>1</v>
      </c>
      <c r="T781" s="6"/>
      <c r="U781" s="6"/>
      <c r="V781" s="6">
        <v>1</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c r="E788" s="6"/>
      <c r="F788" s="6"/>
      <c r="G788" s="6"/>
      <c r="H788" s="6"/>
      <c r="I788" s="6">
        <v>7</v>
      </c>
      <c r="J788" s="6"/>
      <c r="K788" s="6"/>
      <c r="L788" s="6">
        <v>7</v>
      </c>
      <c r="M788" s="6"/>
      <c r="N788" s="6">
        <v>5</v>
      </c>
      <c r="O788" s="6"/>
      <c r="P788" s="6"/>
      <c r="Q788" s="6">
        <v>5</v>
      </c>
      <c r="R788" s="6"/>
      <c r="S788" s="6">
        <v>2</v>
      </c>
      <c r="T788" s="6"/>
      <c r="U788" s="6"/>
      <c r="V788" s="6">
        <v>2</v>
      </c>
      <c r="W788" s="6"/>
      <c r="X788" s="5">
        <v>345</v>
      </c>
    </row>
    <row r="789" spans="1:24" ht="12.75">
      <c r="A789" s="89">
        <v>302010000</v>
      </c>
      <c r="B789" s="30" t="s">
        <v>698</v>
      </c>
      <c r="C789" s="99"/>
      <c r="D789" s="6">
        <v>1</v>
      </c>
      <c r="E789" s="6"/>
      <c r="F789" s="6"/>
      <c r="G789" s="6">
        <v>1</v>
      </c>
      <c r="H789" s="6"/>
      <c r="I789" s="6">
        <v>5</v>
      </c>
      <c r="J789" s="6"/>
      <c r="K789" s="6"/>
      <c r="L789" s="6">
        <v>5</v>
      </c>
      <c r="M789" s="6"/>
      <c r="N789" s="6">
        <v>5</v>
      </c>
      <c r="O789" s="6"/>
      <c r="P789" s="6"/>
      <c r="Q789" s="6">
        <v>5</v>
      </c>
      <c r="R789" s="6"/>
      <c r="S789" s="6">
        <v>1</v>
      </c>
      <c r="T789" s="6"/>
      <c r="U789" s="6"/>
      <c r="V789" s="6">
        <v>1</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v>
      </c>
      <c r="E794" s="6"/>
      <c r="F794" s="6"/>
      <c r="G794" s="6">
        <v>1</v>
      </c>
      <c r="H794" s="6"/>
      <c r="I794" s="6"/>
      <c r="J794" s="6"/>
      <c r="K794" s="6"/>
      <c r="L794" s="6"/>
      <c r="M794" s="6"/>
      <c r="N794" s="6"/>
      <c r="O794" s="6"/>
      <c r="P794" s="6"/>
      <c r="Q794" s="6"/>
      <c r="R794" s="6"/>
      <c r="S794" s="6">
        <v>1</v>
      </c>
      <c r="T794" s="6"/>
      <c r="U794" s="6"/>
      <c r="V794" s="6">
        <v>1</v>
      </c>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c r="E798" s="6"/>
      <c r="F798" s="6"/>
      <c r="G798" s="6"/>
      <c r="H798" s="6"/>
      <c r="I798" s="6">
        <v>13</v>
      </c>
      <c r="J798" s="6">
        <v>12</v>
      </c>
      <c r="K798" s="6"/>
      <c r="L798" s="6">
        <v>1</v>
      </c>
      <c r="M798" s="6"/>
      <c r="N798" s="6">
        <v>12</v>
      </c>
      <c r="O798" s="6">
        <v>12</v>
      </c>
      <c r="P798" s="6"/>
      <c r="Q798" s="6"/>
      <c r="R798" s="6"/>
      <c r="S798" s="6">
        <v>1</v>
      </c>
      <c r="T798" s="6"/>
      <c r="U798" s="6"/>
      <c r="V798" s="6">
        <v>1</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c r="E804" s="6"/>
      <c r="F804" s="6"/>
      <c r="G804" s="6"/>
      <c r="H804" s="6"/>
      <c r="I804" s="6">
        <v>1</v>
      </c>
      <c r="J804" s="6"/>
      <c r="K804" s="6"/>
      <c r="L804" s="6">
        <v>1</v>
      </c>
      <c r="M804" s="6"/>
      <c r="N804" s="6">
        <v>1</v>
      </c>
      <c r="O804" s="6"/>
      <c r="P804" s="6"/>
      <c r="Q804" s="6">
        <v>1</v>
      </c>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c r="E807" s="6"/>
      <c r="F807" s="6"/>
      <c r="G807" s="6"/>
      <c r="H807" s="6"/>
      <c r="I807" s="6">
        <v>1</v>
      </c>
      <c r="J807" s="6"/>
      <c r="K807" s="6"/>
      <c r="L807" s="6">
        <v>1</v>
      </c>
      <c r="M807" s="6"/>
      <c r="N807" s="6">
        <v>1</v>
      </c>
      <c r="O807" s="6"/>
      <c r="P807" s="6"/>
      <c r="Q807" s="6">
        <v>1</v>
      </c>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5</v>
      </c>
      <c r="E815" s="6">
        <v>4</v>
      </c>
      <c r="F815" s="6"/>
      <c r="G815" s="6">
        <v>1</v>
      </c>
      <c r="H815" s="6"/>
      <c r="I815" s="6">
        <v>76</v>
      </c>
      <c r="J815" s="6">
        <v>42</v>
      </c>
      <c r="K815" s="6"/>
      <c r="L815" s="6">
        <v>34</v>
      </c>
      <c r="M815" s="6"/>
      <c r="N815" s="6">
        <v>63</v>
      </c>
      <c r="O815" s="6">
        <v>45</v>
      </c>
      <c r="P815" s="6"/>
      <c r="Q815" s="6">
        <v>18</v>
      </c>
      <c r="R815" s="6"/>
      <c r="S815" s="6">
        <v>18</v>
      </c>
      <c r="T815" s="6">
        <v>1</v>
      </c>
      <c r="U815" s="6"/>
      <c r="V815" s="6">
        <v>17</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c r="E817" s="6"/>
      <c r="F817" s="6"/>
      <c r="G817" s="6"/>
      <c r="H817" s="6"/>
      <c r="I817" s="6">
        <v>1</v>
      </c>
      <c r="J817" s="6"/>
      <c r="K817" s="6"/>
      <c r="L817" s="6">
        <v>1</v>
      </c>
      <c r="M817" s="6"/>
      <c r="N817" s="6">
        <v>1</v>
      </c>
      <c r="O817" s="6"/>
      <c r="P817" s="6"/>
      <c r="Q817" s="6">
        <v>1</v>
      </c>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v>1</v>
      </c>
      <c r="E820" s="6">
        <v>1</v>
      </c>
      <c r="F820" s="6"/>
      <c r="G820" s="6"/>
      <c r="H820" s="6"/>
      <c r="I820" s="6">
        <v>1</v>
      </c>
      <c r="J820" s="6">
        <v>1</v>
      </c>
      <c r="K820" s="6"/>
      <c r="L820" s="6"/>
      <c r="M820" s="6"/>
      <c r="N820" s="6">
        <v>2</v>
      </c>
      <c r="O820" s="6">
        <v>2</v>
      </c>
      <c r="P820" s="6"/>
      <c r="Q820" s="6"/>
      <c r="R820" s="6"/>
      <c r="S820" s="6"/>
      <c r="T820" s="6"/>
      <c r="U820" s="6"/>
      <c r="V820" s="6"/>
      <c r="W820" s="6"/>
      <c r="X820" s="5">
        <v>322</v>
      </c>
    </row>
    <row r="821" spans="1:24" ht="12.75">
      <c r="A821" s="89">
        <v>305010100</v>
      </c>
      <c r="B821" s="30" t="s">
        <v>728</v>
      </c>
      <c r="C821" s="99"/>
      <c r="D821" s="6">
        <v>1</v>
      </c>
      <c r="E821" s="6">
        <v>1</v>
      </c>
      <c r="F821" s="6"/>
      <c r="G821" s="6"/>
      <c r="H821" s="6"/>
      <c r="I821" s="6"/>
      <c r="J821" s="6"/>
      <c r="K821" s="6"/>
      <c r="L821" s="6"/>
      <c r="M821" s="6"/>
      <c r="N821" s="6">
        <v>1</v>
      </c>
      <c r="O821" s="6">
        <v>1</v>
      </c>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c r="E824" s="6"/>
      <c r="F824" s="6"/>
      <c r="G824" s="6"/>
      <c r="H824" s="6"/>
      <c r="I824" s="6">
        <v>1</v>
      </c>
      <c r="J824" s="6"/>
      <c r="K824" s="6"/>
      <c r="L824" s="6">
        <v>1</v>
      </c>
      <c r="M824" s="6"/>
      <c r="N824" s="6">
        <v>1</v>
      </c>
      <c r="O824" s="6"/>
      <c r="P824" s="6"/>
      <c r="Q824" s="6">
        <v>1</v>
      </c>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2</v>
      </c>
      <c r="E829" s="6">
        <v>1</v>
      </c>
      <c r="F829" s="6"/>
      <c r="G829" s="6">
        <v>1</v>
      </c>
      <c r="H829" s="6"/>
      <c r="I829" s="6">
        <v>2</v>
      </c>
      <c r="J829" s="6"/>
      <c r="K829" s="6"/>
      <c r="L829" s="6">
        <v>2</v>
      </c>
      <c r="M829" s="6"/>
      <c r="N829" s="6">
        <v>2</v>
      </c>
      <c r="O829" s="6">
        <v>1</v>
      </c>
      <c r="P829" s="6"/>
      <c r="Q829" s="6">
        <v>1</v>
      </c>
      <c r="R829" s="6"/>
      <c r="S829" s="6">
        <v>2</v>
      </c>
      <c r="T829" s="6"/>
      <c r="U829" s="6"/>
      <c r="V829" s="6">
        <v>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c r="F831" s="6"/>
      <c r="G831" s="6">
        <v>1</v>
      </c>
      <c r="H831" s="6"/>
      <c r="I831" s="6">
        <v>1</v>
      </c>
      <c r="J831" s="6">
        <v>1</v>
      </c>
      <c r="K831" s="6"/>
      <c r="L831" s="6"/>
      <c r="M831" s="6"/>
      <c r="N831" s="6">
        <v>2</v>
      </c>
      <c r="O831" s="6">
        <v>1</v>
      </c>
      <c r="P831" s="6"/>
      <c r="Q831" s="6">
        <v>1</v>
      </c>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4</v>
      </c>
      <c r="E836" s="6">
        <v>1</v>
      </c>
      <c r="F836" s="6"/>
      <c r="G836" s="6">
        <v>3</v>
      </c>
      <c r="H836" s="6"/>
      <c r="I836" s="6">
        <v>4</v>
      </c>
      <c r="J836" s="6">
        <v>2</v>
      </c>
      <c r="K836" s="6"/>
      <c r="L836" s="6">
        <v>2</v>
      </c>
      <c r="M836" s="6"/>
      <c r="N836" s="6">
        <v>6</v>
      </c>
      <c r="O836" s="6">
        <v>3</v>
      </c>
      <c r="P836" s="6"/>
      <c r="Q836" s="6">
        <v>3</v>
      </c>
      <c r="R836" s="6"/>
      <c r="S836" s="6">
        <v>2</v>
      </c>
      <c r="T836" s="6"/>
      <c r="U836" s="6"/>
      <c r="V836" s="6">
        <v>2</v>
      </c>
      <c r="W836" s="6"/>
      <c r="X836" s="5">
        <v>315</v>
      </c>
    </row>
    <row r="837" spans="1:24" ht="12.75">
      <c r="A837" s="89">
        <v>307010000</v>
      </c>
      <c r="B837" s="30" t="s">
        <v>744</v>
      </c>
      <c r="C837" s="99"/>
      <c r="D837" s="6">
        <v>1</v>
      </c>
      <c r="E837" s="6"/>
      <c r="F837" s="6"/>
      <c r="G837" s="6">
        <v>1</v>
      </c>
      <c r="H837" s="6"/>
      <c r="I837" s="6">
        <v>23</v>
      </c>
      <c r="J837" s="6">
        <v>10</v>
      </c>
      <c r="K837" s="6"/>
      <c r="L837" s="6">
        <v>13</v>
      </c>
      <c r="M837" s="6"/>
      <c r="N837" s="6">
        <v>21</v>
      </c>
      <c r="O837" s="6">
        <v>10</v>
      </c>
      <c r="P837" s="6"/>
      <c r="Q837" s="6">
        <v>11</v>
      </c>
      <c r="R837" s="6"/>
      <c r="S837" s="6">
        <v>3</v>
      </c>
      <c r="T837" s="6"/>
      <c r="U837" s="6"/>
      <c r="V837" s="6">
        <v>3</v>
      </c>
      <c r="W837" s="6"/>
      <c r="X837" s="5">
        <v>292</v>
      </c>
    </row>
    <row r="838" spans="1:24" ht="12.75">
      <c r="A838" s="89">
        <v>307020000</v>
      </c>
      <c r="B838" s="30" t="s">
        <v>745</v>
      </c>
      <c r="C838" s="99"/>
      <c r="D838" s="6">
        <v>3</v>
      </c>
      <c r="E838" s="6">
        <v>2</v>
      </c>
      <c r="F838" s="6"/>
      <c r="G838" s="6">
        <v>1</v>
      </c>
      <c r="H838" s="6"/>
      <c r="I838" s="6">
        <v>34</v>
      </c>
      <c r="J838" s="6">
        <v>13</v>
      </c>
      <c r="K838" s="6"/>
      <c r="L838" s="6">
        <v>21</v>
      </c>
      <c r="M838" s="6"/>
      <c r="N838" s="6">
        <v>30</v>
      </c>
      <c r="O838" s="6">
        <v>15</v>
      </c>
      <c r="P838" s="6"/>
      <c r="Q838" s="6">
        <v>15</v>
      </c>
      <c r="R838" s="6"/>
      <c r="S838" s="6">
        <v>7</v>
      </c>
      <c r="T838" s="6"/>
      <c r="U838" s="6"/>
      <c r="V838" s="6">
        <v>7</v>
      </c>
      <c r="W838" s="6"/>
      <c r="X838" s="5">
        <v>292</v>
      </c>
    </row>
    <row r="839" spans="1:24" ht="12.75">
      <c r="A839" s="89">
        <v>308000000</v>
      </c>
      <c r="B839" s="30" t="s">
        <v>746</v>
      </c>
      <c r="C839" s="99"/>
      <c r="D839" s="6">
        <v>1</v>
      </c>
      <c r="E839" s="6"/>
      <c r="F839" s="6"/>
      <c r="G839" s="6">
        <v>1</v>
      </c>
      <c r="H839" s="6"/>
      <c r="I839" s="6"/>
      <c r="J839" s="6"/>
      <c r="K839" s="6"/>
      <c r="L839" s="6"/>
      <c r="M839" s="6"/>
      <c r="N839" s="6">
        <v>1</v>
      </c>
      <c r="O839" s="6"/>
      <c r="P839" s="6"/>
      <c r="Q839" s="6">
        <v>1</v>
      </c>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5</v>
      </c>
      <c r="E844" s="6"/>
      <c r="F844" s="6"/>
      <c r="G844" s="6">
        <v>5</v>
      </c>
      <c r="H844" s="6"/>
      <c r="I844" s="6">
        <v>12</v>
      </c>
      <c r="J844" s="6">
        <v>6</v>
      </c>
      <c r="K844" s="6"/>
      <c r="L844" s="6">
        <v>6</v>
      </c>
      <c r="M844" s="6"/>
      <c r="N844" s="6">
        <v>13</v>
      </c>
      <c r="O844" s="6">
        <v>6</v>
      </c>
      <c r="P844" s="6"/>
      <c r="Q844" s="6">
        <v>7</v>
      </c>
      <c r="R844" s="6"/>
      <c r="S844" s="6">
        <v>4</v>
      </c>
      <c r="T844" s="6"/>
      <c r="U844" s="6"/>
      <c r="V844" s="6">
        <v>4</v>
      </c>
      <c r="W844" s="6"/>
      <c r="X844" s="5">
        <v>240</v>
      </c>
    </row>
    <row r="845" spans="1:24" ht="12.75">
      <c r="A845" s="89">
        <v>310010000</v>
      </c>
      <c r="B845" s="30" t="s">
        <v>752</v>
      </c>
      <c r="C845" s="99"/>
      <c r="D845" s="6">
        <v>10</v>
      </c>
      <c r="E845" s="6">
        <v>9</v>
      </c>
      <c r="F845" s="6"/>
      <c r="G845" s="6">
        <v>1</v>
      </c>
      <c r="H845" s="6"/>
      <c r="I845" s="6">
        <v>78</v>
      </c>
      <c r="J845" s="6">
        <v>58</v>
      </c>
      <c r="K845" s="6"/>
      <c r="L845" s="6">
        <v>20</v>
      </c>
      <c r="M845" s="6"/>
      <c r="N845" s="6">
        <v>82</v>
      </c>
      <c r="O845" s="6">
        <v>67</v>
      </c>
      <c r="P845" s="6"/>
      <c r="Q845" s="6">
        <v>15</v>
      </c>
      <c r="R845" s="6"/>
      <c r="S845" s="6">
        <v>6</v>
      </c>
      <c r="T845" s="6"/>
      <c r="U845" s="6"/>
      <c r="V845" s="6">
        <v>6</v>
      </c>
      <c r="W845" s="6"/>
      <c r="X845" s="5">
        <v>135</v>
      </c>
    </row>
    <row r="846" spans="1:24" ht="12.75">
      <c r="A846" s="89">
        <v>310020000</v>
      </c>
      <c r="B846" s="30" t="s">
        <v>753</v>
      </c>
      <c r="C846" s="99"/>
      <c r="D846" s="6">
        <v>5</v>
      </c>
      <c r="E846" s="6">
        <v>4</v>
      </c>
      <c r="F846" s="6"/>
      <c r="G846" s="6">
        <v>1</v>
      </c>
      <c r="H846" s="6"/>
      <c r="I846" s="6">
        <v>45</v>
      </c>
      <c r="J846" s="6">
        <v>23</v>
      </c>
      <c r="K846" s="6"/>
      <c r="L846" s="6">
        <v>22</v>
      </c>
      <c r="M846" s="6"/>
      <c r="N846" s="6">
        <v>38</v>
      </c>
      <c r="O846" s="6">
        <v>27</v>
      </c>
      <c r="P846" s="6"/>
      <c r="Q846" s="6">
        <v>11</v>
      </c>
      <c r="R846" s="6"/>
      <c r="S846" s="6">
        <v>12</v>
      </c>
      <c r="T846" s="6"/>
      <c r="U846" s="6"/>
      <c r="V846" s="6">
        <v>12</v>
      </c>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c r="A848" s="89">
        <v>310040000</v>
      </c>
      <c r="B848" s="30" t="s">
        <v>755</v>
      </c>
      <c r="C848" s="99"/>
      <c r="D848" s="6"/>
      <c r="E848" s="6"/>
      <c r="F848" s="6"/>
      <c r="G848" s="6"/>
      <c r="H848" s="6"/>
      <c r="I848" s="6">
        <v>10</v>
      </c>
      <c r="J848" s="6">
        <v>1</v>
      </c>
      <c r="K848" s="6"/>
      <c r="L848" s="6">
        <v>9</v>
      </c>
      <c r="M848" s="6"/>
      <c r="N848" s="6">
        <v>7</v>
      </c>
      <c r="O848" s="6">
        <v>1</v>
      </c>
      <c r="P848" s="6"/>
      <c r="Q848" s="6">
        <v>6</v>
      </c>
      <c r="R848" s="6"/>
      <c r="S848" s="6">
        <v>3</v>
      </c>
      <c r="T848" s="6"/>
      <c r="U848" s="6"/>
      <c r="V848" s="6">
        <v>3</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c r="E852" s="6"/>
      <c r="F852" s="6"/>
      <c r="G852" s="6"/>
      <c r="H852" s="6"/>
      <c r="I852" s="6">
        <v>3</v>
      </c>
      <c r="J852" s="6">
        <v>2</v>
      </c>
      <c r="K852" s="6"/>
      <c r="L852" s="6">
        <v>1</v>
      </c>
      <c r="M852" s="6"/>
      <c r="N852" s="6">
        <v>3</v>
      </c>
      <c r="O852" s="6">
        <v>2</v>
      </c>
      <c r="P852" s="6"/>
      <c r="Q852" s="6">
        <v>1</v>
      </c>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c r="E856" s="6"/>
      <c r="F856" s="6"/>
      <c r="G856" s="6"/>
      <c r="H856" s="6"/>
      <c r="I856" s="6">
        <v>3</v>
      </c>
      <c r="J856" s="6">
        <v>3</v>
      </c>
      <c r="K856" s="6"/>
      <c r="L856" s="6"/>
      <c r="M856" s="6"/>
      <c r="N856" s="6">
        <v>3</v>
      </c>
      <c r="O856" s="6">
        <v>3</v>
      </c>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c r="A859" s="89">
        <v>313000000</v>
      </c>
      <c r="B859" s="30" t="s">
        <v>766</v>
      </c>
      <c r="C859" s="99"/>
      <c r="D859" s="6"/>
      <c r="E859" s="6"/>
      <c r="F859" s="6"/>
      <c r="G859" s="6"/>
      <c r="H859" s="6"/>
      <c r="I859" s="6">
        <v>3</v>
      </c>
      <c r="J859" s="6">
        <v>2</v>
      </c>
      <c r="K859" s="6"/>
      <c r="L859" s="6">
        <v>1</v>
      </c>
      <c r="M859" s="6"/>
      <c r="N859" s="6">
        <v>3</v>
      </c>
      <c r="O859" s="6">
        <v>2</v>
      </c>
      <c r="P859" s="6"/>
      <c r="Q859" s="6">
        <v>1</v>
      </c>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0</v>
      </c>
      <c r="E862" s="32">
        <f>SUM(E863:E895)</f>
        <v>0</v>
      </c>
      <c r="F862" s="32">
        <f>SUM(F863:F895)</f>
        <v>0</v>
      </c>
      <c r="G862" s="32">
        <f>SUM(G863:G895)</f>
        <v>0</v>
      </c>
      <c r="H862" s="32">
        <f>SUM(H863:H895)</f>
        <v>0</v>
      </c>
      <c r="I862" s="32">
        <f>SUM(J862:M862)</f>
        <v>52</v>
      </c>
      <c r="J862" s="32">
        <f>SUM(J863:J895)</f>
        <v>10</v>
      </c>
      <c r="K862" s="32">
        <f>SUM(K863:K895)</f>
        <v>0</v>
      </c>
      <c r="L862" s="32">
        <f>SUM(L863:L895)</f>
        <v>42</v>
      </c>
      <c r="M862" s="32">
        <f>SUM(M863:M895)</f>
        <v>0</v>
      </c>
      <c r="N862" s="32">
        <f>SUM(O862:R862)</f>
        <v>47</v>
      </c>
      <c r="O862" s="32">
        <f>SUM(O863:O895)</f>
        <v>10</v>
      </c>
      <c r="P862" s="32">
        <f>SUM(P863:P895)</f>
        <v>0</v>
      </c>
      <c r="Q862" s="32">
        <f>SUM(Q863:Q895)</f>
        <v>37</v>
      </c>
      <c r="R862" s="32">
        <f>SUM(R863:R895)</f>
        <v>0</v>
      </c>
      <c r="S862" s="32">
        <f>SUM(T862:W862)</f>
        <v>5</v>
      </c>
      <c r="T862" s="32">
        <f>SUM(T863:T895)</f>
        <v>0</v>
      </c>
      <c r="U862" s="32">
        <f>SUM(U863:U895)</f>
        <v>0</v>
      </c>
      <c r="V862" s="32">
        <f>SUM(V863:V895)</f>
        <v>5</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c r="E866" s="40"/>
      <c r="F866" s="40"/>
      <c r="G866" s="40"/>
      <c r="H866" s="40"/>
      <c r="I866" s="40">
        <v>6</v>
      </c>
      <c r="J866" s="40">
        <v>2</v>
      </c>
      <c r="K866" s="40"/>
      <c r="L866" s="40">
        <v>4</v>
      </c>
      <c r="M866" s="40"/>
      <c r="N866" s="40">
        <v>5</v>
      </c>
      <c r="O866" s="40">
        <v>2</v>
      </c>
      <c r="P866" s="40"/>
      <c r="Q866" s="40">
        <v>3</v>
      </c>
      <c r="R866" s="40"/>
      <c r="S866" s="40">
        <v>1</v>
      </c>
      <c r="T866" s="40"/>
      <c r="U866" s="40"/>
      <c r="V866" s="40">
        <v>1</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v>
      </c>
      <c r="J869" s="40"/>
      <c r="K869" s="40"/>
      <c r="L869" s="40">
        <v>1</v>
      </c>
      <c r="M869" s="40"/>
      <c r="N869" s="40">
        <v>1</v>
      </c>
      <c r="O869" s="40"/>
      <c r="P869" s="40"/>
      <c r="Q869" s="40">
        <v>1</v>
      </c>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4</v>
      </c>
      <c r="J872" s="40"/>
      <c r="K872" s="40"/>
      <c r="L872" s="40">
        <v>4</v>
      </c>
      <c r="M872" s="40"/>
      <c r="N872" s="40">
        <v>4</v>
      </c>
      <c r="O872" s="40"/>
      <c r="P872" s="40"/>
      <c r="Q872" s="40">
        <v>4</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2</v>
      </c>
      <c r="J877" s="40"/>
      <c r="K877" s="40"/>
      <c r="L877" s="40">
        <v>2</v>
      </c>
      <c r="M877" s="40"/>
      <c r="N877" s="40">
        <v>1</v>
      </c>
      <c r="O877" s="40"/>
      <c r="P877" s="40"/>
      <c r="Q877" s="40">
        <v>1</v>
      </c>
      <c r="R877" s="40"/>
      <c r="S877" s="40">
        <v>1</v>
      </c>
      <c r="T877" s="40"/>
      <c r="U877" s="40"/>
      <c r="V877" s="40">
        <v>1</v>
      </c>
      <c r="W877" s="40"/>
      <c r="X877" s="39">
        <v>165</v>
      </c>
      <c r="Y877" s="105"/>
      <c r="Z877" s="105"/>
    </row>
    <row r="878" spans="1:26" s="41" customFormat="1" ht="12.75">
      <c r="A878" s="90">
        <v>331060201</v>
      </c>
      <c r="B878" s="42" t="s">
        <v>781</v>
      </c>
      <c r="C878" s="99"/>
      <c r="D878" s="40"/>
      <c r="E878" s="40"/>
      <c r="F878" s="40"/>
      <c r="G878" s="40"/>
      <c r="H878" s="40"/>
      <c r="I878" s="40">
        <v>2</v>
      </c>
      <c r="J878" s="40"/>
      <c r="K878" s="40"/>
      <c r="L878" s="40">
        <v>2</v>
      </c>
      <c r="M878" s="40"/>
      <c r="N878" s="40">
        <v>2</v>
      </c>
      <c r="O878" s="40"/>
      <c r="P878" s="40"/>
      <c r="Q878" s="40">
        <v>2</v>
      </c>
      <c r="R878" s="40"/>
      <c r="S878" s="40"/>
      <c r="T878" s="40"/>
      <c r="U878" s="40"/>
      <c r="V878" s="40"/>
      <c r="W878" s="40"/>
      <c r="X878" s="39">
        <v>144</v>
      </c>
      <c r="Y878" s="105"/>
      <c r="Z878" s="105"/>
    </row>
    <row r="879" spans="1:26" s="41" customFormat="1" ht="12.75">
      <c r="A879" s="90">
        <v>331060300</v>
      </c>
      <c r="B879" s="42" t="s">
        <v>783</v>
      </c>
      <c r="C879" s="99"/>
      <c r="D879" s="40"/>
      <c r="E879" s="40"/>
      <c r="F879" s="40"/>
      <c r="G879" s="40"/>
      <c r="H879" s="40"/>
      <c r="I879" s="40">
        <v>36</v>
      </c>
      <c r="J879" s="40">
        <v>8</v>
      </c>
      <c r="K879" s="40"/>
      <c r="L879" s="40">
        <v>28</v>
      </c>
      <c r="M879" s="40"/>
      <c r="N879" s="40">
        <v>33</v>
      </c>
      <c r="O879" s="40">
        <v>8</v>
      </c>
      <c r="P879" s="40"/>
      <c r="Q879" s="40">
        <v>25</v>
      </c>
      <c r="R879" s="40"/>
      <c r="S879" s="40">
        <v>3</v>
      </c>
      <c r="T879" s="40"/>
      <c r="U879" s="40"/>
      <c r="V879" s="40">
        <v>3</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8</v>
      </c>
      <c r="E897" s="32"/>
      <c r="F897" s="32"/>
      <c r="G897" s="32">
        <v>8</v>
      </c>
      <c r="H897" s="32"/>
      <c r="I897" s="32">
        <v>20</v>
      </c>
      <c r="J897" s="32"/>
      <c r="K897" s="32"/>
      <c r="L897" s="32">
        <v>20</v>
      </c>
      <c r="M897" s="32"/>
      <c r="N897" s="32">
        <v>12</v>
      </c>
      <c r="O897" s="32"/>
      <c r="P897" s="32"/>
      <c r="Q897" s="32">
        <v>12</v>
      </c>
      <c r="R897" s="32"/>
      <c r="S897" s="32">
        <v>16</v>
      </c>
      <c r="T897" s="32"/>
      <c r="U897" s="32"/>
      <c r="V897" s="32">
        <v>16</v>
      </c>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5</v>
      </c>
      <c r="J899" s="32"/>
      <c r="K899" s="32"/>
      <c r="L899" s="32">
        <v>5</v>
      </c>
      <c r="M899" s="32"/>
      <c r="N899" s="32">
        <v>5</v>
      </c>
      <c r="O899" s="32"/>
      <c r="P899" s="32"/>
      <c r="Q899" s="32">
        <v>5</v>
      </c>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2329</v>
      </c>
      <c r="C902" s="98"/>
      <c r="D902" s="32"/>
      <c r="E902" s="32"/>
      <c r="F902" s="32"/>
      <c r="G902" s="32"/>
      <c r="H902" s="32"/>
      <c r="I902" s="32">
        <v>4</v>
      </c>
      <c r="J902" s="32">
        <v>1</v>
      </c>
      <c r="K902" s="32"/>
      <c r="L902" s="32">
        <v>3</v>
      </c>
      <c r="M902" s="32"/>
      <c r="N902" s="32">
        <v>4</v>
      </c>
      <c r="O902" s="32">
        <v>1</v>
      </c>
      <c r="P902" s="32"/>
      <c r="Q902" s="32">
        <v>3</v>
      </c>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c r="E907" s="32"/>
      <c r="F907" s="32"/>
      <c r="G907" s="32"/>
      <c r="H907" s="32"/>
      <c r="I907" s="32">
        <v>27</v>
      </c>
      <c r="J907" s="32"/>
      <c r="K907" s="32"/>
      <c r="L907" s="32">
        <v>27</v>
      </c>
      <c r="M907" s="32"/>
      <c r="N907" s="32">
        <v>27</v>
      </c>
      <c r="O907" s="32"/>
      <c r="P907" s="32"/>
      <c r="Q907" s="32">
        <v>27</v>
      </c>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2328</v>
      </c>
      <c r="C910" s="98"/>
      <c r="D910" s="32"/>
      <c r="E910" s="32"/>
      <c r="F910" s="32"/>
      <c r="G910" s="32"/>
      <c r="H910" s="32"/>
      <c r="I910" s="32">
        <v>3</v>
      </c>
      <c r="J910" s="32"/>
      <c r="K910" s="32"/>
      <c r="L910" s="32">
        <v>3</v>
      </c>
      <c r="M910" s="32"/>
      <c r="N910" s="32">
        <v>3</v>
      </c>
      <c r="O910" s="32"/>
      <c r="P910" s="32"/>
      <c r="Q910" s="32">
        <v>3</v>
      </c>
      <c r="R910" s="32"/>
      <c r="S910" s="32"/>
      <c r="T910" s="32"/>
      <c r="U910" s="32"/>
      <c r="V910" s="32"/>
      <c r="W910" s="32"/>
      <c r="X910" s="34">
        <v>87</v>
      </c>
    </row>
    <row r="911" spans="1:24" ht="12.75">
      <c r="A911" s="172" t="s">
        <v>4</v>
      </c>
      <c r="B911" s="173"/>
      <c r="C911" s="100"/>
      <c r="D911" s="7">
        <f>SUM(E911:H911)</f>
        <v>49</v>
      </c>
      <c r="E911" s="7">
        <f>SUM(E756,E766,E862,E896:E910)</f>
        <v>23</v>
      </c>
      <c r="F911" s="7">
        <f>SUM(F756,F766,F862,F896:F910)</f>
        <v>0</v>
      </c>
      <c r="G911" s="7">
        <f>SUM(G756,G766,G862,G896:G910)</f>
        <v>26</v>
      </c>
      <c r="H911" s="7">
        <f>SUM(H756,H766,H862,H896:H910)</f>
        <v>0</v>
      </c>
      <c r="I911" s="7">
        <f>SUM(J911:M911)</f>
        <v>472</v>
      </c>
      <c r="J911" s="7">
        <f>SUM(J756,J766,J862,J896:J910)</f>
        <v>188</v>
      </c>
      <c r="K911" s="7">
        <f>SUM(K756,K766,K862,K896:K910)</f>
        <v>0</v>
      </c>
      <c r="L911" s="7">
        <f>SUM(L756,L766,L862,L896:L910)</f>
        <v>284</v>
      </c>
      <c r="M911" s="7">
        <f>SUM(M756,M766,M862,M896:M910)</f>
        <v>0</v>
      </c>
      <c r="N911" s="7">
        <f>SUM(O911:R911)</f>
        <v>434</v>
      </c>
      <c r="O911" s="7">
        <f>SUM(O756,O766,O862,O896:O910)</f>
        <v>210</v>
      </c>
      <c r="P911" s="7">
        <f>SUM(P756,P766,P862,P896:P910)</f>
        <v>0</v>
      </c>
      <c r="Q911" s="7">
        <f>SUM(Q756,Q766,Q862,Q896:Q910)</f>
        <v>224</v>
      </c>
      <c r="R911" s="7">
        <f>SUM(R756,R766,R862,R896:R910)</f>
        <v>0</v>
      </c>
      <c r="S911" s="7">
        <f>SUM(T911:W911)</f>
        <v>87</v>
      </c>
      <c r="T911" s="7">
        <f>SUM(T756,T766,T862,T896:T910)</f>
        <v>1</v>
      </c>
      <c r="U911" s="7">
        <f>SUM(U756,U766,U862,U896:U910)</f>
        <v>0</v>
      </c>
      <c r="V911" s="7">
        <f>SUM(V756,V766,V862,V896:V910)</f>
        <v>86</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15</v>
      </c>
      <c r="E913" s="32">
        <f>SUM(E914:E1467)</f>
        <v>0</v>
      </c>
      <c r="F913" s="32">
        <f>SUM(F914:F1467)</f>
        <v>0</v>
      </c>
      <c r="G913" s="32">
        <f>SUM(G914:G1467)</f>
        <v>15</v>
      </c>
      <c r="H913" s="32">
        <f>SUM(H914:H1467)</f>
        <v>0</v>
      </c>
      <c r="I913" s="32">
        <f>SUM(J913:M913)</f>
        <v>305</v>
      </c>
      <c r="J913" s="32">
        <f>SUM(J914:J1467)</f>
        <v>28</v>
      </c>
      <c r="K913" s="32">
        <f>SUM(K914:K1467)</f>
        <v>0</v>
      </c>
      <c r="L913" s="32">
        <f>SUM(L914:L1467)</f>
        <v>277</v>
      </c>
      <c r="M913" s="32">
        <f>SUM(M914:M1467)</f>
        <v>0</v>
      </c>
      <c r="N913" s="32">
        <f>SUM(O913:R913)</f>
        <v>308</v>
      </c>
      <c r="O913" s="32">
        <f>SUM(O914:O1467)</f>
        <v>28</v>
      </c>
      <c r="P913" s="32">
        <f>SUM(P914:P1467)</f>
        <v>0</v>
      </c>
      <c r="Q913" s="32">
        <f>SUM(Q914:Q1467)</f>
        <v>280</v>
      </c>
      <c r="R913" s="32">
        <f>SUM(R914:R1467)</f>
        <v>0</v>
      </c>
      <c r="S913" s="32">
        <f>SUM(T913:W913)</f>
        <v>12</v>
      </c>
      <c r="T913" s="32">
        <f>SUM(T914:T1467)</f>
        <v>0</v>
      </c>
      <c r="U913" s="32">
        <f>SUM(U914:U1467)</f>
        <v>0</v>
      </c>
      <c r="V913" s="32">
        <f>SUM(V914:V1467)</f>
        <v>12</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1</v>
      </c>
      <c r="J922" s="6"/>
      <c r="K922" s="6"/>
      <c r="L922" s="6">
        <v>1</v>
      </c>
      <c r="M922" s="6"/>
      <c r="N922" s="6">
        <v>1</v>
      </c>
      <c r="O922" s="6"/>
      <c r="P922" s="6"/>
      <c r="Q922" s="6">
        <v>1</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5</v>
      </c>
      <c r="J936" s="40">
        <v>3</v>
      </c>
      <c r="K936" s="40"/>
      <c r="L936" s="40">
        <v>2</v>
      </c>
      <c r="M936" s="40"/>
      <c r="N936" s="40">
        <v>5</v>
      </c>
      <c r="O936" s="40">
        <v>3</v>
      </c>
      <c r="P936" s="40"/>
      <c r="Q936" s="40">
        <v>2</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c r="A992" s="90">
        <v>501030052</v>
      </c>
      <c r="B992" s="42" t="s">
        <v>873</v>
      </c>
      <c r="C992" s="99"/>
      <c r="D992" s="40"/>
      <c r="E992" s="40"/>
      <c r="F992" s="40"/>
      <c r="G992" s="40"/>
      <c r="H992" s="40"/>
      <c r="I992" s="40">
        <v>1</v>
      </c>
      <c r="J992" s="40"/>
      <c r="K992" s="40"/>
      <c r="L992" s="40">
        <v>1</v>
      </c>
      <c r="M992" s="40"/>
      <c r="N992" s="40">
        <v>1</v>
      </c>
      <c r="O992" s="40"/>
      <c r="P992" s="40"/>
      <c r="Q992" s="40">
        <v>1</v>
      </c>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c r="A999" s="90">
        <v>501030059</v>
      </c>
      <c r="B999" s="42" t="s">
        <v>879</v>
      </c>
      <c r="C999" s="99"/>
      <c r="D999" s="40"/>
      <c r="E999" s="40"/>
      <c r="F999" s="40"/>
      <c r="G999" s="40"/>
      <c r="H999" s="40"/>
      <c r="I999" s="40">
        <v>2</v>
      </c>
      <c r="J999" s="40"/>
      <c r="K999" s="40"/>
      <c r="L999" s="40">
        <v>2</v>
      </c>
      <c r="M999" s="40"/>
      <c r="N999" s="40">
        <v>2</v>
      </c>
      <c r="O999" s="40"/>
      <c r="P999" s="40"/>
      <c r="Q999" s="40">
        <v>2</v>
      </c>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501060020</v>
      </c>
      <c r="B1061" s="30" t="s">
        <v>937</v>
      </c>
      <c r="C1061" s="99"/>
      <c r="D1061" s="6"/>
      <c r="E1061" s="6"/>
      <c r="F1061" s="6"/>
      <c r="G1061" s="6"/>
      <c r="H1061" s="6"/>
      <c r="I1061" s="6">
        <v>2</v>
      </c>
      <c r="J1061" s="6"/>
      <c r="K1061" s="6"/>
      <c r="L1061" s="6">
        <v>2</v>
      </c>
      <c r="M1061" s="6"/>
      <c r="N1061" s="6">
        <v>2</v>
      </c>
      <c r="O1061" s="6"/>
      <c r="P1061" s="6"/>
      <c r="Q1061" s="6">
        <v>2</v>
      </c>
      <c r="R1061" s="6"/>
      <c r="S1061" s="6"/>
      <c r="T1061" s="6"/>
      <c r="U1061" s="6"/>
      <c r="V1061" s="6"/>
      <c r="W1061" s="6"/>
      <c r="X1061" s="5">
        <v>151</v>
      </c>
    </row>
    <row r="1062" spans="1:24" ht="12.75">
      <c r="A1062" s="89">
        <v>501060021</v>
      </c>
      <c r="B1062" s="30" t="s">
        <v>938</v>
      </c>
      <c r="C1062" s="99"/>
      <c r="D1062" s="6"/>
      <c r="E1062" s="6"/>
      <c r="F1062" s="6"/>
      <c r="G1062" s="6"/>
      <c r="H1062" s="6"/>
      <c r="I1062" s="6">
        <v>3</v>
      </c>
      <c r="J1062" s="6"/>
      <c r="K1062" s="6"/>
      <c r="L1062" s="6">
        <v>3</v>
      </c>
      <c r="M1062" s="6"/>
      <c r="N1062" s="6">
        <v>1</v>
      </c>
      <c r="O1062" s="6"/>
      <c r="P1062" s="6"/>
      <c r="Q1062" s="6">
        <v>1</v>
      </c>
      <c r="R1062" s="6"/>
      <c r="S1062" s="6">
        <v>2</v>
      </c>
      <c r="T1062" s="6"/>
      <c r="U1062" s="6"/>
      <c r="V1062" s="6">
        <v>2</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1</v>
      </c>
      <c r="E1065" s="6"/>
      <c r="F1065" s="6"/>
      <c r="G1065" s="6">
        <v>1</v>
      </c>
      <c r="H1065" s="6"/>
      <c r="I1065" s="6">
        <v>17</v>
      </c>
      <c r="J1065" s="6">
        <v>1</v>
      </c>
      <c r="K1065" s="6"/>
      <c r="L1065" s="6">
        <v>16</v>
      </c>
      <c r="M1065" s="6"/>
      <c r="N1065" s="6">
        <v>16</v>
      </c>
      <c r="O1065" s="6">
        <v>1</v>
      </c>
      <c r="P1065" s="6"/>
      <c r="Q1065" s="6">
        <v>15</v>
      </c>
      <c r="R1065" s="6"/>
      <c r="S1065" s="6">
        <v>2</v>
      </c>
      <c r="T1065" s="6"/>
      <c r="U1065" s="6"/>
      <c r="V1065" s="6">
        <v>2</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v>
      </c>
      <c r="E1068" s="6"/>
      <c r="F1068" s="6"/>
      <c r="G1068" s="6">
        <v>1</v>
      </c>
      <c r="H1068" s="6"/>
      <c r="I1068" s="6">
        <v>12</v>
      </c>
      <c r="J1068" s="6">
        <v>1</v>
      </c>
      <c r="K1068" s="6"/>
      <c r="L1068" s="6">
        <v>11</v>
      </c>
      <c r="M1068" s="6"/>
      <c r="N1068" s="6">
        <v>13</v>
      </c>
      <c r="O1068" s="6">
        <v>1</v>
      </c>
      <c r="P1068" s="6"/>
      <c r="Q1068" s="6">
        <v>12</v>
      </c>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10</v>
      </c>
      <c r="E1075" s="6"/>
      <c r="F1075" s="6"/>
      <c r="G1075" s="6">
        <v>10</v>
      </c>
      <c r="H1075" s="6"/>
      <c r="I1075" s="6">
        <v>85</v>
      </c>
      <c r="J1075" s="6">
        <v>1</v>
      </c>
      <c r="K1075" s="6"/>
      <c r="L1075" s="6">
        <v>84</v>
      </c>
      <c r="M1075" s="6"/>
      <c r="N1075" s="6">
        <v>87</v>
      </c>
      <c r="O1075" s="6">
        <v>1</v>
      </c>
      <c r="P1075" s="6"/>
      <c r="Q1075" s="6">
        <v>86</v>
      </c>
      <c r="R1075" s="6"/>
      <c r="S1075" s="6">
        <v>8</v>
      </c>
      <c r="T1075" s="6"/>
      <c r="U1075" s="6"/>
      <c r="V1075" s="6">
        <v>8</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9</v>
      </c>
      <c r="J1118" s="40">
        <v>1</v>
      </c>
      <c r="K1118" s="40"/>
      <c r="L1118" s="40">
        <v>8</v>
      </c>
      <c r="M1118" s="40"/>
      <c r="N1118" s="40">
        <v>9</v>
      </c>
      <c r="O1118" s="40">
        <v>1</v>
      </c>
      <c r="P1118" s="40"/>
      <c r="Q1118" s="40">
        <v>8</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7</v>
      </c>
      <c r="J1130" s="40"/>
      <c r="K1130" s="40"/>
      <c r="L1130" s="40">
        <v>7</v>
      </c>
      <c r="M1130" s="40"/>
      <c r="N1130" s="40">
        <v>7</v>
      </c>
      <c r="O1130" s="40"/>
      <c r="P1130" s="40"/>
      <c r="Q1130" s="40">
        <v>7</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1</v>
      </c>
      <c r="J1139" s="40"/>
      <c r="K1139" s="40"/>
      <c r="L1139" s="40">
        <v>1</v>
      </c>
      <c r="M1139" s="40"/>
      <c r="N1139" s="40">
        <v>1</v>
      </c>
      <c r="O1139" s="40"/>
      <c r="P1139" s="40"/>
      <c r="Q1139" s="40">
        <v>1</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v>
      </c>
      <c r="E1145" s="40"/>
      <c r="F1145" s="40"/>
      <c r="G1145" s="40">
        <v>1</v>
      </c>
      <c r="H1145" s="40"/>
      <c r="I1145" s="40">
        <v>5</v>
      </c>
      <c r="J1145" s="40">
        <v>1</v>
      </c>
      <c r="K1145" s="40"/>
      <c r="L1145" s="40">
        <v>4</v>
      </c>
      <c r="M1145" s="40"/>
      <c r="N1145" s="40">
        <v>6</v>
      </c>
      <c r="O1145" s="40">
        <v>1</v>
      </c>
      <c r="P1145" s="40"/>
      <c r="Q1145" s="40">
        <v>5</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v>2</v>
      </c>
      <c r="E1219" s="40"/>
      <c r="F1219" s="40"/>
      <c r="G1219" s="40">
        <v>2</v>
      </c>
      <c r="H1219" s="40"/>
      <c r="I1219" s="40">
        <v>1</v>
      </c>
      <c r="J1219" s="40"/>
      <c r="K1219" s="40"/>
      <c r="L1219" s="40">
        <v>1</v>
      </c>
      <c r="M1219" s="40"/>
      <c r="N1219" s="40">
        <v>3</v>
      </c>
      <c r="O1219" s="40"/>
      <c r="P1219" s="40"/>
      <c r="Q1219" s="40">
        <v>3</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2</v>
      </c>
      <c r="J1231" s="40"/>
      <c r="K1231" s="40"/>
      <c r="L1231" s="40">
        <v>2</v>
      </c>
      <c r="M1231" s="40"/>
      <c r="N1231" s="40">
        <v>2</v>
      </c>
      <c r="O1231" s="40"/>
      <c r="P1231" s="40"/>
      <c r="Q1231" s="40">
        <v>2</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12</v>
      </c>
      <c r="J1238" s="40">
        <v>4</v>
      </c>
      <c r="K1238" s="40"/>
      <c r="L1238" s="40">
        <v>8</v>
      </c>
      <c r="M1238" s="40"/>
      <c r="N1238" s="40">
        <v>12</v>
      </c>
      <c r="O1238" s="40">
        <v>4</v>
      </c>
      <c r="P1238" s="40"/>
      <c r="Q1238" s="40">
        <v>8</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92</v>
      </c>
      <c r="J1240" s="40">
        <v>11</v>
      </c>
      <c r="K1240" s="40"/>
      <c r="L1240" s="40">
        <v>81</v>
      </c>
      <c r="M1240" s="40"/>
      <c r="N1240" s="40">
        <v>92</v>
      </c>
      <c r="O1240" s="40">
        <v>11</v>
      </c>
      <c r="P1240" s="40"/>
      <c r="Q1240" s="40">
        <v>81</v>
      </c>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3</v>
      </c>
      <c r="J1244" s="40">
        <v>1</v>
      </c>
      <c r="K1244" s="40"/>
      <c r="L1244" s="40">
        <v>2</v>
      </c>
      <c r="M1244" s="40"/>
      <c r="N1244" s="40">
        <v>3</v>
      </c>
      <c r="O1244" s="40">
        <v>1</v>
      </c>
      <c r="P1244" s="40"/>
      <c r="Q1244" s="40">
        <v>2</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2</v>
      </c>
      <c r="J1249" s="40"/>
      <c r="K1249" s="40"/>
      <c r="L1249" s="40">
        <v>2</v>
      </c>
      <c r="M1249" s="40"/>
      <c r="N1249" s="40">
        <v>2</v>
      </c>
      <c r="O1249" s="40"/>
      <c r="P1249" s="40"/>
      <c r="Q1249" s="40">
        <v>2</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5"/>
      <c r="Z1257" s="105"/>
    </row>
    <row r="1258" spans="1:26" s="41" customFormat="1" ht="12.75">
      <c r="A1258" s="90">
        <v>501120021</v>
      </c>
      <c r="B1258" s="42" t="s">
        <v>1112</v>
      </c>
      <c r="C1258" s="99"/>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20</v>
      </c>
      <c r="J1259" s="40"/>
      <c r="K1259" s="40"/>
      <c r="L1259" s="40">
        <v>20</v>
      </c>
      <c r="M1259" s="40"/>
      <c r="N1259" s="40">
        <v>20</v>
      </c>
      <c r="O1259" s="40"/>
      <c r="P1259" s="40"/>
      <c r="Q1259" s="40">
        <v>20</v>
      </c>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9</v>
      </c>
      <c r="J1265" s="40">
        <v>4</v>
      </c>
      <c r="K1265" s="40"/>
      <c r="L1265" s="40">
        <v>5</v>
      </c>
      <c r="M1265" s="40"/>
      <c r="N1265" s="40">
        <v>9</v>
      </c>
      <c r="O1265" s="40">
        <v>4</v>
      </c>
      <c r="P1265" s="40"/>
      <c r="Q1265" s="40">
        <v>5</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11</v>
      </c>
      <c r="J1285" s="40"/>
      <c r="K1285" s="40"/>
      <c r="L1285" s="40">
        <v>11</v>
      </c>
      <c r="M1285" s="40"/>
      <c r="N1285" s="40">
        <v>11</v>
      </c>
      <c r="O1285" s="40"/>
      <c r="P1285" s="40"/>
      <c r="Q1285" s="40">
        <v>11</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1</v>
      </c>
      <c r="E1468" s="32"/>
      <c r="F1468" s="32"/>
      <c r="G1468" s="32">
        <v>1</v>
      </c>
      <c r="H1468" s="32"/>
      <c r="I1468" s="32">
        <v>5</v>
      </c>
      <c r="J1468" s="32"/>
      <c r="K1468" s="32"/>
      <c r="L1468" s="32">
        <v>5</v>
      </c>
      <c r="M1468" s="32"/>
      <c r="N1468" s="32">
        <v>6</v>
      </c>
      <c r="O1468" s="32"/>
      <c r="P1468" s="32"/>
      <c r="Q1468" s="32">
        <v>6</v>
      </c>
      <c r="R1468" s="32"/>
      <c r="S1468" s="32"/>
      <c r="T1468" s="32"/>
      <c r="U1468" s="32"/>
      <c r="V1468" s="32"/>
      <c r="W1468" s="32"/>
      <c r="X1468" s="34">
        <v>130</v>
      </c>
    </row>
    <row r="1469" spans="1:24" ht="12.75">
      <c r="A1469" s="92">
        <v>600020000</v>
      </c>
      <c r="B1469" s="35" t="s">
        <v>2335</v>
      </c>
      <c r="C1469" s="98"/>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16</v>
      </c>
      <c r="E1471" s="7">
        <f>SUM(E913,E1468:E1470)</f>
        <v>0</v>
      </c>
      <c r="F1471" s="7">
        <f>SUM(F913,F1468:F1470)</f>
        <v>0</v>
      </c>
      <c r="G1471" s="7">
        <f>SUM(G913,G1468:G1470)</f>
        <v>16</v>
      </c>
      <c r="H1471" s="7">
        <f>SUM(H913,H1468:H1470)</f>
        <v>0</v>
      </c>
      <c r="I1471" s="7">
        <f>SUM(J1471:M1471)</f>
        <v>311</v>
      </c>
      <c r="J1471" s="7">
        <f>SUM(J913,J1468:J1470)</f>
        <v>28</v>
      </c>
      <c r="K1471" s="7">
        <f>SUM(K913,K1468:K1470)</f>
        <v>0</v>
      </c>
      <c r="L1471" s="7">
        <f>SUM(L913,L1468:L1470)</f>
        <v>283</v>
      </c>
      <c r="M1471" s="7">
        <f>SUM(M913,M1468:M1470)</f>
        <v>0</v>
      </c>
      <c r="N1471" s="7">
        <f>SUM(O1471:R1471)</f>
        <v>315</v>
      </c>
      <c r="O1471" s="7">
        <f>SUM(O913,O1468:O1470)</f>
        <v>28</v>
      </c>
      <c r="P1471" s="7">
        <f>SUM(P913,P1468:P1470)</f>
        <v>0</v>
      </c>
      <c r="Q1471" s="7">
        <f>SUM(Q913,Q1468:Q1470)</f>
        <v>287</v>
      </c>
      <c r="R1471" s="7">
        <f>SUM(R913,R1468:R1470)</f>
        <v>0</v>
      </c>
      <c r="S1471" s="7">
        <f>SUM(T1471:W1471)</f>
        <v>12</v>
      </c>
      <c r="T1471" s="7">
        <f>SUM(T913,T1468:T1470)</f>
        <v>0</v>
      </c>
      <c r="U1471" s="7">
        <f>SUM(U913,U1468:U1470)</f>
        <v>0</v>
      </c>
      <c r="V1471" s="7">
        <f>SUM(V913,V1468:V1470)</f>
        <v>12</v>
      </c>
      <c r="W1471" s="7">
        <f>SUM(W913,W1468:W1470)</f>
        <v>0</v>
      </c>
      <c r="X1471" s="28" t="s">
        <v>1916</v>
      </c>
    </row>
    <row r="1472" spans="1:26" s="19" customFormat="1" ht="12.75">
      <c r="A1472" s="170" t="s">
        <v>1308</v>
      </c>
      <c r="B1472" s="171"/>
      <c r="C1472" s="3"/>
      <c r="D1472" s="4">
        <f>SUM(E1472:H1472)</f>
        <v>73</v>
      </c>
      <c r="E1472" s="4">
        <f>E551+E754+E911+E1471</f>
        <v>24</v>
      </c>
      <c r="F1472" s="4">
        <f>F551+F754+F911+F1471</f>
        <v>0</v>
      </c>
      <c r="G1472" s="4">
        <f>G551+G754+G911+G1471</f>
        <v>49</v>
      </c>
      <c r="H1472" s="4">
        <f>H551+H754+H911+H1471</f>
        <v>0</v>
      </c>
      <c r="I1472" s="4">
        <f>SUM(J1472:M1472)</f>
        <v>869</v>
      </c>
      <c r="J1472" s="4">
        <f>J551+J754+J911+J1471</f>
        <v>234</v>
      </c>
      <c r="K1472" s="4">
        <f>K551+K754+K911+K1471</f>
        <v>0</v>
      </c>
      <c r="L1472" s="4">
        <f>L551+L754+L911+L1471</f>
        <v>635</v>
      </c>
      <c r="M1472" s="4">
        <f>M551+M754+M911+M1471</f>
        <v>0</v>
      </c>
      <c r="N1472" s="4">
        <f>SUM(O1472:R1472)</f>
        <v>834</v>
      </c>
      <c r="O1472" s="4">
        <f>O551+O754+O911+O1471</f>
        <v>257</v>
      </c>
      <c r="P1472" s="4">
        <f>P551+P754+P911+P1471</f>
        <v>0</v>
      </c>
      <c r="Q1472" s="4">
        <f>Q551+Q754+Q911+Q1471</f>
        <v>577</v>
      </c>
      <c r="R1472" s="4">
        <f>R551+R754+R911+R1471</f>
        <v>0</v>
      </c>
      <c r="S1472" s="4">
        <f>SUM(T1472:W1472)</f>
        <v>108</v>
      </c>
      <c r="T1472" s="4">
        <f>T551+T754+T911+T1471</f>
        <v>1</v>
      </c>
      <c r="U1472" s="4">
        <f>U551+U754+U911+U1471</f>
        <v>0</v>
      </c>
      <c r="V1472" s="4">
        <f>V551+V754+V911+V1471</f>
        <v>107</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&amp;L0E95CF0E&amp;C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&amp;L0E95CF0E&amp;C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&amp;L0E95CF0E&amp;C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&amp;L0E95CF0E&amp;C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&amp;L0E95CF0E&amp;C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&amp;L0E95CF0E&amp;C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73</v>
      </c>
      <c r="D36" s="26">
        <f>SUM(D37:D65)</f>
        <v>869</v>
      </c>
      <c r="E36" s="26">
        <f>SUM(E37:E65)</f>
        <v>834</v>
      </c>
      <c r="F36" s="26">
        <f>SUM(F37:F65)</f>
        <v>108</v>
      </c>
      <c r="G36" s="26">
        <f>SUM(G37:G65)</f>
        <v>220.878666666667</v>
      </c>
      <c r="H36" s="26">
        <f>SUM(H37:H65)</f>
        <v>2376.26716666666</v>
      </c>
      <c r="I36" s="26">
        <f>SUM(I37:I65)</f>
        <v>2184.59016666666</v>
      </c>
      <c r="J36" s="26">
        <f>SUM(J37:J65)</f>
        <v>412.555666666667</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c r="A51" s="6" t="s">
        <v>1339</v>
      </c>
      <c r="B51" s="13">
        <v>1057</v>
      </c>
      <c r="C51" s="5">
        <v>73</v>
      </c>
      <c r="D51" s="5">
        <v>869</v>
      </c>
      <c r="E51" s="5">
        <v>834</v>
      </c>
      <c r="F51" s="5">
        <v>108</v>
      </c>
      <c r="G51" s="5">
        <v>220.878666666667</v>
      </c>
      <c r="H51" s="5">
        <v>2376.26716666666</v>
      </c>
      <c r="I51" s="5">
        <v>2184.59016666666</v>
      </c>
      <c r="J51" s="5">
        <v>412.555666666667</v>
      </c>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73</v>
      </c>
      <c r="D696" s="27">
        <f>D6+D31+D36+D66+D84+D131+D187+D213+D227+D256+D274+D303+D327+D360+D390+D401+D426+D460+D492+D511+D532+D550+D588+D609+D631+D655+D671</f>
        <v>869</v>
      </c>
      <c r="E696" s="27">
        <f>E6+E31+E36+E66+E84+E131+E187+E213+E227+E256+E274+E303+E327+E360+E390+E401+E426+E460+E492+E511+E532+E550+E588+E609+E631+E655+E671</f>
        <v>834</v>
      </c>
      <c r="F696" s="27">
        <f>F6+F31+F36+F66+F84+F131+F187+F213+F227+F256+F274+F303+F327+F360+F390+F401+F426+F460+F492+F511+F532+F550+F588+F609+F631+F655+F671</f>
        <v>108</v>
      </c>
      <c r="G696" s="27">
        <f>G6+G31+G36+G66+G84+G131+G187+G213+G227+G256+G274+G303+G327+G360+G390+G401+G426+G460+G492+G511+G532+G550+G588+G609+G631+G655+G671</f>
        <v>220.878666666667</v>
      </c>
      <c r="H696" s="27">
        <f>H6+H31+H36+H66+H84+H131+H187+H213+H227+H256+H274+H303+H327+H360+H390+H401+H426+H460+H492+H511+H532+H550+H588+H609+H631+H655+H671</f>
        <v>2376.26716666666</v>
      </c>
      <c r="I696" s="27">
        <f>I6+I31+I36+I66+I84+I131+I187+I213+I227+I256+I274+I303+I327+I360+I390+I401+I426+I460+I492+I511+I532+I550+I588+I609+I631+I655+I671</f>
        <v>2184.59016666666</v>
      </c>
      <c r="J696" s="27">
        <f>J6+J31+J36+J66+J84+J131+J187+J213+J227+J256+J274+J303+J327+J360+J390+J401+J426+J460+J492+J511+J532+J550+J588+J609+J631+J655+J671</f>
        <v>412.555666666667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73</v>
      </c>
      <c r="D802" s="25">
        <f>D696+D724+D753+D763+D792+D801</f>
        <v>869</v>
      </c>
      <c r="E802" s="25">
        <f>E696+E724+E753+E763+E792+E801</f>
        <v>834</v>
      </c>
      <c r="F802" s="25">
        <f>F696+F724+F753+F763+F792+F801</f>
        <v>108</v>
      </c>
      <c r="G802" s="25">
        <f>G696+G724+G753+G763+G792+G801</f>
        <v>220.878666666667</v>
      </c>
      <c r="H802" s="25">
        <f>H696+H724+H753+H763+H792+H801</f>
        <v>2376.26716666666</v>
      </c>
      <c r="I802" s="25">
        <f>I696+I724+I753+I763+I792+I801</f>
        <v>2184.59016666666</v>
      </c>
      <c r="J802" s="25">
        <f>J696+J724+J753+J763+J792+J801</f>
        <v>412.555666666667</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&amp;L0E95CF0E&amp;C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Admin2</cp:lastModifiedBy>
  <cp:lastPrinted>2022-08-11T05:58:21Z</cp:lastPrinted>
  <dcterms:created xsi:type="dcterms:W3CDTF">2021-01-22T06:15:46Z</dcterms:created>
  <dcterms:modified xsi:type="dcterms:W3CDTF">2024-01-26T08:18:38Z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1-ЄЗ_00139_4.2023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0E95CF0E</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