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8\"/>
    </mc:Choice>
  </mc:AlternateContent>
  <xr:revisionPtr revIDLastSave="0" documentId="8_{1F5849D8-AFE1-4EC1-900B-E7DF6E809926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" sheetId="1" r:id="rId1"/>
    <sheet name="розділ 1" sheetId="2" r:id="rId2"/>
    <sheet name="розділ 2" sheetId="3" r:id="rId3"/>
  </sheets>
  <calcPr calcId="191029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55" i="2" s="1"/>
  <c r="D20" i="2"/>
  <c r="D27" i="2"/>
  <c r="D39" i="2"/>
  <c r="D38" i="2" s="1"/>
  <c r="D49" i="2"/>
  <c r="E20" i="2"/>
  <c r="E6" i="2" s="1"/>
  <c r="E55" i="2" s="1"/>
  <c r="E27" i="2"/>
  <c r="E39" i="2"/>
  <c r="E38" i="2" s="1"/>
  <c r="E49" i="2"/>
  <c r="F20" i="2"/>
  <c r="F6" i="2" s="1"/>
  <c r="F55" i="2" s="1"/>
  <c r="F27" i="2"/>
  <c r="F39" i="2"/>
  <c r="F38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49" i="2"/>
  <c r="I20" i="2"/>
  <c r="I6" i="2" s="1"/>
  <c r="I27" i="2"/>
  <c r="I39" i="2"/>
  <c r="I38" i="2" s="1"/>
  <c r="I49" i="2"/>
  <c r="J20" i="2"/>
  <c r="J6" i="2" s="1"/>
  <c r="J27" i="2"/>
  <c r="J39" i="2"/>
  <c r="J38" i="2" s="1"/>
  <c r="J49" i="2"/>
  <c r="K20" i="2"/>
  <c r="K6" i="2" s="1"/>
  <c r="K55" i="2" s="1"/>
  <c r="K27" i="2"/>
  <c r="K38" i="2"/>
  <c r="K39" i="2"/>
  <c r="K49" i="2"/>
  <c r="L6" i="2"/>
  <c r="L55" i="2" s="1"/>
  <c r="L20" i="2"/>
  <c r="L27" i="2"/>
  <c r="L39" i="2"/>
  <c r="L38" i="2" s="1"/>
  <c r="L49" i="2"/>
  <c r="E4" i="3"/>
  <c r="F4" i="3"/>
  <c r="J55" i="2" l="1"/>
  <c r="I55" i="2"/>
  <c r="H55" i="2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<sst xmlns="http://schemas.openxmlformats.org/spreadsheetml/2006/main" count="147" uniqueCount="125">
  <si>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</si>
  <si>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</si>
  <si>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</si>
  <si>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</si>
  <si>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</si>
  <si>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</si>
  <si>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</si>
  <si>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</si>
  <si>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</si>
  <si>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</si>
  <si>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</si>
  <si>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</si>
  <si>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</si>
  <si>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</si>
  <si>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</si>
  <si>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</si>
  <si>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</si>
  <si>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</si>
  <si>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</si>
  <si>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</si>
  <si>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</si>
  <si>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</si>
  <si>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</si>
  <si>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</si>
  <si>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Комарова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</si>
  <si>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</si>
  <si>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</si>
  <si>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</si>
  <si>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Мурованокуриловецький районний суд Вінницької області</t>
  </si>
  <si>
    <t>23400, Вінницька область,смт. Муровані Курилівці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</si>
  <si>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</si>
  <si>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</si>
  <si>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</si>
  <si>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</si>
  <si>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</si>
  <si>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</si>
  <si>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</si>
  <si>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</si>
  <si>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</si>
  <si>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</si>
  <si>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</si>
  <si>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</si>
  <si>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</si>
  <si>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</si>
  <si>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</si>
  <si>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</si>
  <si>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</si>
  <si>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</si>
  <si>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</si>
  <si>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</si>
  <si>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</si>
  <si>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</si>
  <si>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</si>
  <si>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</si>
  <si>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</si>
  <si>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</si>
  <si>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</si>
  <si>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</si>
  <si>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</si>
  <si>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</si>
  <si>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</si>
  <si>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</si>
  <si>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</si>
  <si>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</si>
  <si>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</si>
  <si>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</si>
  <si>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</si>
  <si>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</si>
  <si>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</si>
  <si>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</si>
  <si>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</si>
  <si>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</si>
  <si>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</si>
  <si>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</si>
  <si>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</si>
  <si>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</si>
  <si>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</si>
  <si>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</si>
  <si>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</si>
  <si>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</si>
  <si>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</si>
  <si>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</si>
  <si>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</si>
  <si>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</si>
  <si>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</si>
  <si>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</si>
  <si>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</si>
  <si>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</si>
  <si>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</si>
  <si>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</si>
  <si>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</si>
  <si>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</si>
  <si>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</si>
  <si>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</si>
  <si>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</si>
  <si>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</si>
  <si>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</si>
  <si>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</si>
  <si>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</si>
  <si>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</si>
  <si>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</si>
  <si>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</si>
  <si>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</si>
  <si>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</si>
  <si>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</si>
  <si>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</si>
  <si>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</si>
  <si>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</si>
  <si>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</si>
  <si>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</si>
  <si>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</si>
  <si>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</si>
  <si>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</si>
  <si>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</si>
  <si>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</si>
  <si>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</si>
  <si>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</si>
  <si>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</si>
  <si>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</si>
  <si>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(04356)2-15-04</t>
  </si>
  <si>
    <t>kerap@mr.vn.court.gov.ua</t>
  </si>
  <si>
    <t>Н.В. Тучинська</t>
  </si>
  <si>
    <t xml:space="preserve">(ПІБ)    </t>
  </si>
  <si>
    <t>Л.В. Козак</t>
  </si>
  <si>
    <t>3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</si>
</sst>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3" t="s">
        <v>10</v>
      </c>
      <c r="C3" s="113"/>
      <c r="D3" s="113"/>
      <c r="E3" s="113"/>
      <c r="F3" s="113"/>
      <c r="G3" s="113"/>
      <c r="H3" s="113"/>
    </row>
    <row r="4" spans="1:8" ht="18.95" customHeight="1" x14ac:dyDescent="0.3">
      <c r="B4" s="114"/>
      <c r="C4" s="114"/>
      <c r="D4" s="114"/>
      <c r="E4" s="114"/>
      <c r="F4" s="114"/>
      <c r="G4" s="114"/>
      <c r="H4" s="114"/>
    </row>
    <row r="5" spans="1:8" ht="18.95" customHeight="1" x14ac:dyDescent="0.3">
      <c r="B5" s="3"/>
      <c r="C5" s="3"/>
      <c r="D5" s="118" t="s">
        <v>27</v>
      </c>
      <c r="E5" s="118"/>
      <c r="F5" s="118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5" t="s">
        <v>11</v>
      </c>
      <c r="C10" s="116"/>
      <c r="D10" s="117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8" t="s">
        <v>38</v>
      </c>
      <c r="G14" s="109"/>
      <c r="H14" s="109"/>
    </row>
    <row r="15" spans="1:8" ht="12.95" customHeight="1" x14ac:dyDescent="0.2">
      <c r="A15" s="1"/>
      <c r="B15" s="97"/>
      <c r="C15" s="98"/>
      <c r="D15" s="99"/>
      <c r="E15" s="100"/>
      <c r="F15" s="108" t="s">
        <v>39</v>
      </c>
      <c r="G15" s="109"/>
      <c r="H15" s="109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9" t="s">
        <v>40</v>
      </c>
      <c r="G17" s="120"/>
      <c r="H17" s="120"/>
    </row>
    <row r="18" spans="1:8" ht="12.95" customHeight="1" x14ac:dyDescent="0.2">
      <c r="A18" s="1"/>
      <c r="B18" s="97"/>
      <c r="C18" s="98"/>
      <c r="D18" s="99"/>
      <c r="E18" s="100"/>
      <c r="F18" s="119"/>
      <c r="G18" s="120"/>
      <c r="H18" s="120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8"/>
      <c r="G21" s="109"/>
      <c r="H21" s="109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10" t="s">
        <v>19</v>
      </c>
      <c r="C26" s="111"/>
      <c r="D26" s="112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8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&amp;L35046199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8" t="s">
        <v>46</v>
      </c>
      <c r="C1" s="128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9" t="s">
        <v>44</v>
      </c>
      <c r="B2" s="130" t="s">
        <v>47</v>
      </c>
      <c r="C2" s="135" t="s">
        <v>86</v>
      </c>
      <c r="D2" s="121" t="s">
        <v>87</v>
      </c>
      <c r="E2" s="133" t="s">
        <v>88</v>
      </c>
      <c r="F2" s="134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9"/>
      <c r="B3" s="130"/>
      <c r="C3" s="136"/>
      <c r="D3" s="122"/>
      <c r="E3" s="131" t="s">
        <v>89</v>
      </c>
      <c r="F3" s="131" t="s">
        <v>90</v>
      </c>
      <c r="G3" s="124" t="s">
        <v>89</v>
      </c>
      <c r="H3" s="124" t="s">
        <v>92</v>
      </c>
      <c r="I3" s="124" t="s">
        <v>89</v>
      </c>
      <c r="J3" s="124" t="s">
        <v>92</v>
      </c>
      <c r="K3" s="124" t="s">
        <v>89</v>
      </c>
      <c r="L3" s="124" t="s">
        <v>95</v>
      </c>
      <c r="M3" s="32"/>
    </row>
    <row r="4" spans="1:13" ht="64.150000000000006" customHeight="1" x14ac:dyDescent="0.2">
      <c r="A4" s="129"/>
      <c r="B4" s="130"/>
      <c r="C4" s="137"/>
      <c r="D4" s="123"/>
      <c r="E4" s="132"/>
      <c r="F4" s="132"/>
      <c r="G4" s="125"/>
      <c r="H4" s="125"/>
      <c r="I4" s="125"/>
      <c r="J4" s="125"/>
      <c r="K4" s="125"/>
      <c r="L4" s="125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SUM(C7,C10,C13,C14,C15,C20,C23,C24,C18,C19)</f>
        <v>320</v>
      </c>
      <c r="D6" s="48">
        <f t="shared" si="0"/>
        <v>286539.43</v>
      </c>
      <c r="E6" s="48">
        <f t="shared" si="0"/>
        <v>288</v>
      </c>
      <c r="F6" s="48">
        <f t="shared" si="0"/>
        <v>268188.64</v>
      </c>
      <c r="G6" s="48">
        <f t="shared" si="0"/>
        <v>0</v>
      </c>
      <c r="H6" s="48">
        <f t="shared" si="0"/>
        <v>0</v>
      </c>
      <c r="I6" s="48">
        <f t="shared" si="0"/>
        <v>5</v>
      </c>
      <c r="J6" s="48">
        <f t="shared" si="0"/>
        <v>3524</v>
      </c>
      <c r="K6" s="48">
        <f t="shared" si="0"/>
        <v>32</v>
      </c>
      <c r="L6" s="48">
        <f t="shared" si="0"/>
        <v>21496.400000000001</v>
      </c>
      <c r="M6" s="32"/>
    </row>
    <row r="7" spans="1:13" ht="16.7" customHeight="1" x14ac:dyDescent="0.2">
      <c r="A7" s="38">
        <v>2</v>
      </c>
      <c r="B7" s="41" t="s">
        <v>50</v>
      </c>
      <c r="C7" s="47">
        <v>174</v>
      </c>
      <c r="D7" s="47">
        <v>198263.23</v>
      </c>
      <c r="E7" s="47">
        <v>150</v>
      </c>
      <c r="F7" s="47">
        <v>181257.64</v>
      </c>
      <c r="G7" s="47"/>
      <c r="H7" s="47"/>
      <c r="I7" s="47">
        <v>5</v>
      </c>
      <c r="J7" s="47">
        <v>3524</v>
      </c>
      <c r="K7" s="47">
        <v>24</v>
      </c>
      <c r="L7" s="47">
        <v>16915.2</v>
      </c>
      <c r="M7" s="32"/>
    </row>
    <row r="8" spans="1:13" ht="16.7" customHeight="1" x14ac:dyDescent="0.2">
      <c r="A8" s="38">
        <v>3</v>
      </c>
      <c r="B8" s="42" t="s">
        <v>51</v>
      </c>
      <c r="C8" s="47">
        <v>49</v>
      </c>
      <c r="D8" s="47">
        <v>86338</v>
      </c>
      <c r="E8" s="47">
        <v>49</v>
      </c>
      <c r="F8" s="47">
        <v>82956</v>
      </c>
      <c r="G8" s="47"/>
      <c r="H8" s="47"/>
      <c r="I8" s="47"/>
      <c r="J8" s="47"/>
      <c r="K8" s="47"/>
      <c r="L8" s="47"/>
      <c r="M8" s="32"/>
    </row>
    <row r="9" spans="1:13" ht="16.7" customHeight="1" x14ac:dyDescent="0.2">
      <c r="A9" s="38">
        <v>4</v>
      </c>
      <c r="B9" s="42" t="s">
        <v>52</v>
      </c>
      <c r="C9" s="47">
        <v>125</v>
      </c>
      <c r="D9" s="47">
        <v>111925.23</v>
      </c>
      <c r="E9" s="47">
        <v>101</v>
      </c>
      <c r="F9" s="47">
        <v>98301.64</v>
      </c>
      <c r="G9" s="47"/>
      <c r="H9" s="47"/>
      <c r="I9" s="47">
        <v>5</v>
      </c>
      <c r="J9" s="47">
        <v>3524</v>
      </c>
      <c r="K9" s="47">
        <v>24</v>
      </c>
      <c r="L9" s="47">
        <v>16915.2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66</v>
      </c>
      <c r="D10" s="47">
        <v>48631.199999999997</v>
      </c>
      <c r="E10" s="47">
        <v>62</v>
      </c>
      <c r="F10" s="47">
        <v>46966.8</v>
      </c>
      <c r="G10" s="47"/>
      <c r="H10" s="47"/>
      <c r="I10" s="47"/>
      <c r="J10" s="47"/>
      <c r="K10" s="47">
        <v>4</v>
      </c>
      <c r="L10" s="47">
        <v>2819.2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2</v>
      </c>
      <c r="D11" s="47">
        <v>3524</v>
      </c>
      <c r="E11" s="47">
        <v>2</v>
      </c>
      <c r="F11" s="47">
        <v>3524</v>
      </c>
      <c r="G11" s="47"/>
      <c r="H11" s="47"/>
      <c r="I11" s="47"/>
      <c r="J11" s="47"/>
      <c r="K11" s="47"/>
      <c r="L11" s="47"/>
      <c r="M11" s="32"/>
    </row>
    <row r="12" spans="1:13" ht="19.7" customHeight="1" x14ac:dyDescent="0.2">
      <c r="A12" s="38">
        <v>7</v>
      </c>
      <c r="B12" s="42" t="s">
        <v>55</v>
      </c>
      <c r="C12" s="47">
        <v>64</v>
      </c>
      <c r="D12" s="47">
        <v>45107.199999999997</v>
      </c>
      <c r="E12" s="47">
        <v>60</v>
      </c>
      <c r="F12" s="47">
        <v>43442.8</v>
      </c>
      <c r="G12" s="47"/>
      <c r="H12" s="47"/>
      <c r="I12" s="47"/>
      <c r="J12" s="47"/>
      <c r="K12" s="47">
        <v>4</v>
      </c>
      <c r="L12" s="47">
        <v>2819.2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30</v>
      </c>
      <c r="D13" s="47">
        <v>21144</v>
      </c>
      <c r="E13" s="47">
        <v>30</v>
      </c>
      <c r="F13" s="47">
        <v>23259</v>
      </c>
      <c r="G13" s="47"/>
      <c r="H13" s="47"/>
      <c r="I13" s="47"/>
      <c r="J13" s="47"/>
      <c r="K13" s="47"/>
      <c r="L13" s="47"/>
      <c r="M13" s="32"/>
    </row>
    <row r="14" spans="1:13" ht="15.95" customHeight="1" x14ac:dyDescent="0.2">
      <c r="A14" s="38">
        <v>9</v>
      </c>
      <c r="B14" s="4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49</v>
      </c>
      <c r="D15" s="47">
        <v>18324.8</v>
      </c>
      <c r="E15" s="47">
        <v>46</v>
      </c>
      <c r="F15" s="47">
        <v>16705.2</v>
      </c>
      <c r="G15" s="47"/>
      <c r="H15" s="47"/>
      <c r="I15" s="47"/>
      <c r="J15" s="47"/>
      <c r="K15" s="47">
        <v>3</v>
      </c>
      <c r="L15" s="47">
        <v>1585.8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2</v>
      </c>
      <c r="D16" s="47">
        <v>1762</v>
      </c>
      <c r="E16" s="47">
        <v>1</v>
      </c>
      <c r="F16" s="47">
        <v>881</v>
      </c>
      <c r="G16" s="47"/>
      <c r="H16" s="47"/>
      <c r="I16" s="47"/>
      <c r="J16" s="47"/>
      <c r="K16" s="47">
        <v>1</v>
      </c>
      <c r="L16" s="47">
        <v>881</v>
      </c>
      <c r="M16" s="32"/>
    </row>
    <row r="17" spans="1:13" ht="21.2" customHeight="1" x14ac:dyDescent="0.2">
      <c r="A17" s="38">
        <v>12</v>
      </c>
      <c r="B17" s="42" t="s">
        <v>55</v>
      </c>
      <c r="C17" s="47">
        <v>47</v>
      </c>
      <c r="D17" s="47">
        <v>16562.8</v>
      </c>
      <c r="E17" s="47">
        <v>45</v>
      </c>
      <c r="F17" s="47">
        <v>15824.2</v>
      </c>
      <c r="G17" s="47"/>
      <c r="H17" s="47"/>
      <c r="I17" s="47"/>
      <c r="J17" s="47"/>
      <c r="K17" s="47">
        <v>2</v>
      </c>
      <c r="L17" s="47">
        <v>704.8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1</v>
      </c>
      <c r="D18" s="47">
        <v>176.2</v>
      </c>
      <c r="E18" s="47"/>
      <c r="F18" s="47"/>
      <c r="G18" s="47"/>
      <c r="H18" s="47"/>
      <c r="I18" s="47"/>
      <c r="J18" s="47"/>
      <c r="K18" s="47">
        <v>1</v>
      </c>
      <c r="L18" s="47">
        <v>176.2</v>
      </c>
      <c r="M18" s="32"/>
    </row>
    <row r="19" spans="1:13" ht="21.2" customHeight="1" x14ac:dyDescent="0.2">
      <c r="A19" s="38">
        <v>14</v>
      </c>
      <c r="B19" s="43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33.950000000000003" customHeight="1" x14ac:dyDescent="0.2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 x14ac:dyDescent="0.2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 x14ac:dyDescent="0.2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9" customHeight="1" x14ac:dyDescent="0.2">
      <c r="A23" s="38">
        <v>18</v>
      </c>
      <c r="B23" s="41" t="s">
        <v>63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31.7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 x14ac:dyDescent="0.2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 x14ac:dyDescent="0.2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 x14ac:dyDescent="0.2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 x14ac:dyDescent="0.2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 x14ac:dyDescent="0.2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 x14ac:dyDescent="0.2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 x14ac:dyDescent="0.2">
      <c r="A38" s="38">
        <v>33</v>
      </c>
      <c r="B38" s="40" t="s">
        <v>71</v>
      </c>
      <c r="C38" s="48">
        <f t="shared" ref="C38:L38" si="3">SUM(C39,C46,C47,C48)</f>
        <v>0</v>
      </c>
      <c r="D38" s="48">
        <f t="shared" si="3"/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32"/>
    </row>
    <row r="39" spans="1:13" ht="20.45" customHeight="1" x14ac:dyDescent="0.2">
      <c r="A39" s="38">
        <v>34</v>
      </c>
      <c r="B39" s="41" t="s">
        <v>72</v>
      </c>
      <c r="C39" s="47">
        <f t="shared" ref="C39:L39" si="4">SUM(C40,C43)</f>
        <v>0</v>
      </c>
      <c r="D39" s="47">
        <f t="shared" si="4"/>
        <v>0</v>
      </c>
      <c r="E39" s="47">
        <f t="shared" si="4"/>
        <v>0</v>
      </c>
      <c r="F39" s="47">
        <f t="shared" si="4"/>
        <v>0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0</v>
      </c>
      <c r="L39" s="47">
        <f t="shared" si="4"/>
        <v>0</v>
      </c>
      <c r="M39" s="32"/>
    </row>
    <row r="40" spans="1:13" ht="19.7" customHeight="1" x14ac:dyDescent="0.2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7" customHeight="1" x14ac:dyDescent="0.2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2" customHeight="1" x14ac:dyDescent="0.2">
      <c r="A43" s="38">
        <v>38</v>
      </c>
      <c r="B43" s="41" t="s">
        <v>75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30.2" customHeight="1" x14ac:dyDescent="0.2">
      <c r="A44" s="38">
        <v>39</v>
      </c>
      <c r="B44" s="42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32"/>
    </row>
    <row r="45" spans="1:13" ht="21.2" customHeight="1" x14ac:dyDescent="0.2">
      <c r="A45" s="38">
        <v>40</v>
      </c>
      <c r="B45" s="42" t="s">
        <v>55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45.4" customHeight="1" x14ac:dyDescent="0.2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5" customHeight="1" x14ac:dyDescent="0.2">
      <c r="A49" s="38">
        <v>44</v>
      </c>
      <c r="B49" s="40" t="s">
        <v>80</v>
      </c>
      <c r="C49" s="48">
        <f t="shared" ref="C49:L49" si="5">SUM(C50:C53)</f>
        <v>15</v>
      </c>
      <c r="D49" s="48">
        <f t="shared" si="5"/>
        <v>327.75</v>
      </c>
      <c r="E49" s="48">
        <f t="shared" si="5"/>
        <v>15</v>
      </c>
      <c r="F49" s="48">
        <f t="shared" si="5"/>
        <v>328.4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95" customHeight="1" x14ac:dyDescent="0.2">
      <c r="A50" s="38">
        <v>45</v>
      </c>
      <c r="B50" s="41" t="s">
        <v>81</v>
      </c>
      <c r="C50" s="47">
        <v>9</v>
      </c>
      <c r="D50" s="47">
        <v>95.16</v>
      </c>
      <c r="E50" s="47">
        <v>9</v>
      </c>
      <c r="F50" s="47">
        <v>95.4</v>
      </c>
      <c r="G50" s="47"/>
      <c r="H50" s="47"/>
      <c r="I50" s="47"/>
      <c r="J50" s="47"/>
      <c r="K50" s="47"/>
      <c r="L50" s="47"/>
      <c r="M50" s="32"/>
    </row>
    <row r="51" spans="1:13" ht="27.2" customHeight="1" x14ac:dyDescent="0.2">
      <c r="A51" s="38">
        <v>46</v>
      </c>
      <c r="B51" s="41" t="s">
        <v>82</v>
      </c>
      <c r="C51" s="47">
        <v>2</v>
      </c>
      <c r="D51" s="47">
        <v>105.72</v>
      </c>
      <c r="E51" s="47">
        <v>2</v>
      </c>
      <c r="F51" s="47">
        <v>105.8</v>
      </c>
      <c r="G51" s="47"/>
      <c r="H51" s="47"/>
      <c r="I51" s="47"/>
      <c r="J51" s="47"/>
      <c r="K51" s="47"/>
      <c r="L51" s="47"/>
      <c r="M51" s="32"/>
    </row>
    <row r="52" spans="1:13" ht="76.349999999999994" customHeight="1" x14ac:dyDescent="0.2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2" customHeight="1" x14ac:dyDescent="0.2">
      <c r="A53" s="38">
        <v>48</v>
      </c>
      <c r="B53" s="41" t="s">
        <v>83</v>
      </c>
      <c r="C53" s="47">
        <v>4</v>
      </c>
      <c r="D53" s="47">
        <v>126.87</v>
      </c>
      <c r="E53" s="47">
        <v>4</v>
      </c>
      <c r="F53" s="47">
        <v>127.2</v>
      </c>
      <c r="G53" s="47"/>
      <c r="H53" s="47"/>
      <c r="I53" s="47"/>
      <c r="J53" s="47"/>
      <c r="K53" s="47"/>
      <c r="L53" s="47"/>
      <c r="M53" s="32"/>
    </row>
    <row r="54" spans="1:13" ht="28.5" x14ac:dyDescent="0.2">
      <c r="A54" s="38">
        <v>49</v>
      </c>
      <c r="B54" s="40" t="s">
        <v>84</v>
      </c>
      <c r="C54" s="48">
        <v>58</v>
      </c>
      <c r="D54" s="48">
        <v>20439.2</v>
      </c>
      <c r="E54" s="48">
        <v>36</v>
      </c>
      <c r="F54" s="48">
        <v>12686.4</v>
      </c>
      <c r="G54" s="48"/>
      <c r="H54" s="48"/>
      <c r="I54" s="48">
        <v>58</v>
      </c>
      <c r="J54" s="48">
        <v>20312.2</v>
      </c>
      <c r="K54" s="48"/>
      <c r="L54" s="48"/>
      <c r="M54" s="32"/>
    </row>
    <row r="55" spans="1:13" ht="15.2" customHeight="1" x14ac:dyDescent="0.2">
      <c r="A55" s="38">
        <v>50</v>
      </c>
      <c r="B55" s="45" t="s">
        <v>85</v>
      </c>
      <c r="C55" s="48">
        <f t="shared" ref="C55:L55" si="6">SUM(C6,C27,C38,C49,C54)</f>
        <v>393</v>
      </c>
      <c r="D55" s="48">
        <f t="shared" si="6"/>
        <v>307306.38</v>
      </c>
      <c r="E55" s="48">
        <f t="shared" si="6"/>
        <v>339</v>
      </c>
      <c r="F55" s="48">
        <f t="shared" si="6"/>
        <v>281203.44000000006</v>
      </c>
      <c r="G55" s="48">
        <f t="shared" si="6"/>
        <v>0</v>
      </c>
      <c r="H55" s="48">
        <f t="shared" si="6"/>
        <v>0</v>
      </c>
      <c r="I55" s="48">
        <f t="shared" si="6"/>
        <v>63</v>
      </c>
      <c r="J55" s="48">
        <f t="shared" si="6"/>
        <v>23836.2</v>
      </c>
      <c r="K55" s="48">
        <f t="shared" si="6"/>
        <v>32</v>
      </c>
      <c r="L55" s="48">
        <f t="shared" si="6"/>
        <v>21496.400000000001</v>
      </c>
      <c r="M55" s="32"/>
    </row>
    <row r="56" spans="1:13" ht="12.2" customHeight="1" x14ac:dyDescent="0.2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 x14ac:dyDescent="0.2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Мурованокуриловецький районний суд Вінницької області,_x000D_
 Початок періоду: 01.01.2018, Кінець періоду: 30.06.2018&amp;L35046199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96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1" t="s">
        <v>97</v>
      </c>
      <c r="C3" s="142"/>
      <c r="D3" s="143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44" t="s">
        <v>98</v>
      </c>
      <c r="C4" s="145"/>
      <c r="D4" s="146"/>
      <c r="E4" s="90">
        <f>SUM(E5:E24)</f>
        <v>32</v>
      </c>
      <c r="F4" s="90">
        <f>SUM(F5:F24)</f>
        <v>21496.399999999998</v>
      </c>
      <c r="G4" s="32"/>
    </row>
    <row r="5" spans="1:7" ht="20.45" customHeight="1" x14ac:dyDescent="0.2">
      <c r="A5" s="38">
        <v>2</v>
      </c>
      <c r="B5" s="138" t="s">
        <v>99</v>
      </c>
      <c r="C5" s="139"/>
      <c r="D5" s="140"/>
      <c r="E5" s="79"/>
      <c r="F5" s="79"/>
      <c r="G5" s="32"/>
    </row>
    <row r="6" spans="1:7" ht="28.7" customHeight="1" x14ac:dyDescent="0.2">
      <c r="A6" s="38">
        <v>3</v>
      </c>
      <c r="B6" s="138" t="s">
        <v>100</v>
      </c>
      <c r="C6" s="139"/>
      <c r="D6" s="140"/>
      <c r="E6" s="79"/>
      <c r="F6" s="79"/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23</v>
      </c>
      <c r="F7" s="79">
        <v>15681.8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101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102</v>
      </c>
      <c r="C10" s="139"/>
      <c r="D10" s="140"/>
      <c r="E10" s="79"/>
      <c r="F10" s="79"/>
      <c r="G10" s="32"/>
    </row>
    <row r="11" spans="1:7" ht="23.45" customHeight="1" x14ac:dyDescent="0.2">
      <c r="A11" s="38">
        <v>8</v>
      </c>
      <c r="B11" s="138" t="s">
        <v>103</v>
      </c>
      <c r="C11" s="139"/>
      <c r="D11" s="140"/>
      <c r="E11" s="79"/>
      <c r="F11" s="79"/>
      <c r="G11" s="32"/>
    </row>
    <row r="12" spans="1:7" ht="29.45" customHeight="1" x14ac:dyDescent="0.2">
      <c r="A12" s="38">
        <v>9</v>
      </c>
      <c r="B12" s="138" t="s">
        <v>104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105</v>
      </c>
      <c r="C13" s="139"/>
      <c r="D13" s="140"/>
      <c r="E13" s="79">
        <v>7</v>
      </c>
      <c r="F13" s="79">
        <v>4228.8</v>
      </c>
      <c r="G13" s="32"/>
    </row>
    <row r="14" spans="1:7" ht="25.7" customHeight="1" x14ac:dyDescent="0.2">
      <c r="A14" s="38">
        <v>11</v>
      </c>
      <c r="B14" s="138" t="s">
        <v>106</v>
      </c>
      <c r="C14" s="139"/>
      <c r="D14" s="140"/>
      <c r="E14" s="79">
        <v>1</v>
      </c>
      <c r="F14" s="79">
        <v>704.8</v>
      </c>
      <c r="G14" s="32"/>
    </row>
    <row r="15" spans="1:7" ht="20.45" customHeight="1" x14ac:dyDescent="0.2">
      <c r="A15" s="38">
        <v>12</v>
      </c>
      <c r="B15" s="138" t="s">
        <v>107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108</v>
      </c>
      <c r="C16" s="139"/>
      <c r="D16" s="140"/>
      <c r="E16" s="79"/>
      <c r="F16" s="79"/>
      <c r="G16" s="32"/>
    </row>
    <row r="17" spans="1:11" ht="20.45" customHeight="1" x14ac:dyDescent="0.2">
      <c r="A17" s="38">
        <v>14</v>
      </c>
      <c r="B17" s="138" t="s">
        <v>109</v>
      </c>
      <c r="C17" s="139"/>
      <c r="D17" s="140"/>
      <c r="E17" s="79"/>
      <c r="F17" s="79"/>
      <c r="G17" s="32"/>
    </row>
    <row r="18" spans="1:11" ht="27.2" customHeight="1" x14ac:dyDescent="0.2">
      <c r="A18" s="38">
        <v>15</v>
      </c>
      <c r="B18" s="138" t="s">
        <v>110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111</v>
      </c>
      <c r="C20" s="139"/>
      <c r="D20" s="140"/>
      <c r="E20" s="79">
        <v>1</v>
      </c>
      <c r="F20" s="79">
        <v>881</v>
      </c>
      <c r="G20" s="32"/>
    </row>
    <row r="21" spans="1:11" ht="33.200000000000003" customHeight="1" x14ac:dyDescent="0.2">
      <c r="A21" s="38">
        <v>18</v>
      </c>
      <c r="B21" s="138" t="s">
        <v>112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53" t="s">
        <v>7</v>
      </c>
      <c r="C22" s="153"/>
      <c r="D22" s="153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7" t="s">
        <v>121</v>
      </c>
      <c r="F26" s="148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122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51" t="s">
        <v>123</v>
      </c>
      <c r="F28" s="152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122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9" t="s">
        <v>119</v>
      </c>
      <c r="D31" s="149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50" t="s">
        <v>119</v>
      </c>
      <c r="D32" s="150"/>
      <c r="E32" s="81"/>
      <c r="I32" s="89"/>
      <c r="J32" s="89"/>
      <c r="K32" s="89"/>
    </row>
    <row r="33" spans="1:11" ht="15" x14ac:dyDescent="0.25">
      <c r="A33" s="60"/>
      <c r="B33" s="69" t="s">
        <v>117</v>
      </c>
      <c r="C33" s="150" t="s">
        <v>120</v>
      </c>
      <c r="D33" s="150"/>
      <c r="F33" s="82" t="s">
        <v>124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Мурованокуриловецький районний суд Вінницької області,_x000D_
 Початок періоду: 01.01.2018, Кінець періоду: 30.06.2018&amp;L35046199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2021-06-10T13:00:59Z</dcterms:created>
  <dcterms:modified xsi:type="dcterms:W3CDTF">2021-06-10T13:00:59Z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35046199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3.21.0.1578</vt:lpwstr>
  </property>
</Properties>
</file>