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<sst xmlns="http://schemas.openxmlformats.org/spreadsheetml/2006/main" count="154" uniqueCount="128">
  <si>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</si>
  <si>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</si>
  <si>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</si>
  <si>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</si>
  <si>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</si>
  <si>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</si>
  <si>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</si>
  <si>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</si>
  <si>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</si>
  <si>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</si>
  <si>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</si>
  <si>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</si>
  <si>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</si>
  <si>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</si>
  <si>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</si>
  <si>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</si>
  <si>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</si>
  <si>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</si>
  <si>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</si>
  <si>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</si>
  <si>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</si>
  <si>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</si>
  <si>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</si>
  <si>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</si>
  <si>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</si>
  <si>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</si>
  <si>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</si>
  <si>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</si>
  <si>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</si>
  <si>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</si>
  <si>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</si>
  <si>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</si>
  <si>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</si>
  <si>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</si>
  <si>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</si>
  <si>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</si>
  <si>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</si>
  <si>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</si>
  <si>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</si>
  <si>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</si>
  <si>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</si>
  <si>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</si>
  <si>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</si>
  <si>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</si>
  <si>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</si>
  <si>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</si>
  <si>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</si>
  <si>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</si>
  <si>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</si>
  <si>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</si>
  <si>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</si>
  <si>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</si>
  <si>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</si>
  <si>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</si>
  <si>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</si>
  <si>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</si>
  <si>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</si>
  <si>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</si>
  <si>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</si>
  <si>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</si>
  <si>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</si>
  <si>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</si>
  <si>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</si>
  <si>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</si>
  <si>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</si>
  <si>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</si>
  <si>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</si>
  <si>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</si>
  <si>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</si>
  <si>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</si>
  <si>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</si>
  <si>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</si>
  <si>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</si>
  <si>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</si>
  <si>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</si>
  <si>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</si>
  <si>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</si>
  <si>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</si>
  <si>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</si>
  <si>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</si>
  <si>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</si>
  <si>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</si>
  <si>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</si>
  <si>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</si>
  <si>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</si>
  <si>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</si>
  <si>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</si>
  <si>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</si>
  <si>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</si>
  <si>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</si>
  <si>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</si>
  <si>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</si>
  <si>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</si>
  <si>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</si>
  <si>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</si>
  <si>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</si>
  <si>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</si>
  <si>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</si>
  <si>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</si>
  <si>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</si>
  <si>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</si>
  <si>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</si>
  <si>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</si>
  <si>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</si>
  <si>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</si>
  <si>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</si>
  <si>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</si>
  <si>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</si>
  <si>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</si>
  <si>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</si>
  <si>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</si>
  <si>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</si>
  <si>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</si>
  <si>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</si>
  <si>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</si>
  <si>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</si>
  <si>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</si>
  <si>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</si>
  <si>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2020 рік</t>
  </si>
  <si>
    <t>Мурованокуриловецький районний суд Вінницької області</t>
  </si>
  <si>
    <t>23400. Вінницька область.смт. Муровані Курилівці</t>
  </si>
  <si>
    <t>вул. Комарова</t>
  </si>
  <si>
    <t/>
  </si>
  <si>
    <t>Н.В. Тучинська</t>
  </si>
  <si>
    <t>Л.В. Козак</t>
  </si>
  <si>
    <t>(04356)2-15-04</t>
  </si>
  <si>
    <t>inbox@mr.vn.court.gov.ua</t>
  </si>
  <si>
    <t>4 січня 2021 року</t>
  </si>
</sst>
</file>

<file path=xl/styles.xml><?xml version="1.0" encoding="utf-8"?>
<styleSheet xmlns="http://schemas.openxmlformats.org/spreadsheetml/2006/main">
  <numFmts count="63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&quot;€&quot;* #,##0.00_-;\-&quot;€&quot;* #,##0.00_-;_-&quot;€&quot;* &quot;-&quot;??_-;_-@_-"/>
    <numFmt numFmtId="202" formatCode="&quot;$&quot;#,##0_);\(&quot;$&quot;#,##0\)"/>
    <numFmt numFmtId="203" formatCode="&quot;$&quot;#,##0_);[Red]\(&quot;$&quot;#,##0\)"/>
    <numFmt numFmtId="204" formatCode="&quot;$&quot;#,##0.00_);\(&quot;$&quot;#,##0.00\)"/>
    <numFmt numFmtId="205" formatCode="&quot;$&quot;#,##0.00_);[Red]\(&quot;$&quot;#,##0.00\)"/>
    <numFmt numFmtId="206" formatCode="_(&quot;$&quot;* #,##0_);_(&quot;$&quot;* \(#,##0\);_(&quot;$&quot;* &quot;-&quot;_);_(@_)"/>
    <numFmt numFmtId="207" formatCode="_(* #,##0_);_(* \(#,##0\);_(* &quot;-&quot;_);_(@_)"/>
    <numFmt numFmtId="208" formatCode="_(&quot;$&quot;* #,##0.00_);_(&quot;$&quot;* \(#,##0.00\);_(&quot;$&quot;* &quot;-&quot;??_);_(@_)"/>
    <numFmt numFmtId="209" formatCode="_(* #,##0.00_);_(* \(#,##0.00\);_(* &quot;-&quot;??_);_(@_)"/>
    <numFmt numFmtId="210" formatCode="&quot;Так&quot;;&quot;Так&quot;;&quot;Ні&quot;"/>
    <numFmt numFmtId="211" formatCode="&quot;True&quot;;&quot;True&quot;;&quot;False&quot;"/>
    <numFmt numFmtId="212" formatCode="&quot;Увімк&quot;;&quot;Увімк&quot;;&quot;Вимк&quot;"/>
    <numFmt numFmtId="213" formatCode="[$¥€-2]\ ###,000_);[Red]\([$€-2]\ ###,000\)"/>
    <numFmt numFmtId="214" formatCode="&quot;Да&quot;;&quot;Да&quot;;&quot;Нет&quot;"/>
    <numFmt numFmtId="215" formatCode="&quot;Истина&quot;;&quot;Истина&quot;;&quot;Ложь&quot;"/>
    <numFmt numFmtId="216" formatCode="&quot;Вкл&quot;;&quot;Вкл&quot;;&quot;Выкл&quot;"/>
    <numFmt numFmtId="217" formatCode="[$€-2]\ ###,000_);[Red]\([$€-2]\ ###,000\)"/>
    <numFmt numFmtId="218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9" fontId="0" fillId="0" borderId="0" applyFont="0" applyFill="0" applyBorder="0" applyAlignment="0" applyProtection="0"/>
    <xf numFmtId="0" fontId="44" fillId="21" borderId="0" applyNumberFormat="0" applyBorder="0" applyAlignment="0" applyProtection="0"/>
    <xf numFmtId="0" fontId="45" fillId="0" borderId="0" applyNumberFormat="0" applyFill="0" applyBorder="0" applyAlignment="0" applyProtection="0"/>
    <xf numFmtId="208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50" fillId="28" borderId="6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3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56" fillId="31" borderId="0" applyNumberFormat="0" applyBorder="0" applyAlignment="0" applyProtection="0"/>
    <xf numFmtId="0" fontId="0" fillId="32" borderId="8" applyNumberFormat="0" applyFont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209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07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4" applyFont="1">
      <alignment/>
      <protection/>
    </xf>
    <xf numFmtId="0" fontId="7" fillId="0" borderId="0" xfId="54" applyNumberFormat="1" applyFont="1" applyFill="1" applyBorder="1" applyAlignment="1" applyProtection="1">
      <alignment horizontal="center"/>
      <protection/>
    </xf>
    <xf numFmtId="0" fontId="6" fillId="0" borderId="0" xfId="54" applyNumberFormat="1" applyFont="1" applyFill="1" applyBorder="1" applyAlignment="1" applyProtection="1">
      <alignment/>
      <protection/>
    </xf>
    <xf numFmtId="0" fontId="8" fillId="0" borderId="10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0" fillId="0" borderId="0" xfId="54" applyNumberFormat="1" applyFont="1" applyFill="1" applyBorder="1" applyAlignment="1" applyProtection="1">
      <alignment/>
      <protection/>
    </xf>
    <xf numFmtId="0" fontId="0" fillId="0" borderId="11" xfId="54" applyNumberFormat="1" applyFont="1" applyFill="1" applyBorder="1" applyAlignment="1" applyProtection="1">
      <alignment/>
      <protection/>
    </xf>
    <xf numFmtId="0" fontId="0" fillId="0" borderId="12" xfId="54" applyNumberFormat="1" applyFont="1" applyFill="1" applyBorder="1" applyAlignment="1" applyProtection="1">
      <alignment/>
      <protection/>
    </xf>
    <xf numFmtId="0" fontId="7" fillId="0" borderId="13" xfId="54" applyNumberFormat="1" applyFont="1" applyFill="1" applyBorder="1" applyAlignment="1" applyProtection="1">
      <alignment horizontal="center"/>
      <protection/>
    </xf>
    <xf numFmtId="0" fontId="0" fillId="0" borderId="14" xfId="54" applyNumberFormat="1" applyFont="1" applyFill="1" applyBorder="1" applyAlignment="1" applyProtection="1">
      <alignment/>
      <protection/>
    </xf>
    <xf numFmtId="0" fontId="0" fillId="0" borderId="15" xfId="54" applyNumberFormat="1" applyFont="1" applyFill="1" applyBorder="1" applyAlignment="1" applyProtection="1">
      <alignment/>
      <protection/>
    </xf>
    <xf numFmtId="0" fontId="9" fillId="0" borderId="0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1" fillId="0" borderId="15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1" fillId="0" borderId="15" xfId="54" applyNumberFormat="1" applyFont="1" applyFill="1" applyBorder="1" applyAlignment="1" applyProtection="1">
      <alignment/>
      <protection/>
    </xf>
    <xf numFmtId="0" fontId="1" fillId="0" borderId="14" xfId="54" applyNumberFormat="1" applyFont="1" applyFill="1" applyBorder="1" applyAlignment="1" applyProtection="1">
      <alignment/>
      <protection/>
    </xf>
    <xf numFmtId="0" fontId="1" fillId="0" borderId="0" xfId="54" applyNumberFormat="1" applyFont="1" applyFill="1" applyBorder="1" applyAlignment="1" applyProtection="1">
      <alignment/>
      <protection/>
    </xf>
    <xf numFmtId="0" fontId="1" fillId="0" borderId="15" xfId="54" applyNumberFormat="1" applyFont="1" applyFill="1" applyBorder="1" applyAlignment="1" applyProtection="1">
      <alignment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3" fillId="0" borderId="0" xfId="54" applyNumberFormat="1" applyFont="1" applyFill="1" applyBorder="1" applyAlignment="1" applyProtection="1">
      <alignment/>
      <protection/>
    </xf>
    <xf numFmtId="0" fontId="0" fillId="0" borderId="16" xfId="54" applyNumberFormat="1" applyFont="1" applyFill="1" applyBorder="1" applyAlignment="1" applyProtection="1">
      <alignment/>
      <protection/>
    </xf>
    <xf numFmtId="0" fontId="0" fillId="0" borderId="17" xfId="54" applyNumberFormat="1" applyFont="1" applyFill="1" applyBorder="1" applyAlignment="1" applyProtection="1">
      <alignment/>
      <protection/>
    </xf>
    <xf numFmtId="0" fontId="0" fillId="0" borderId="10" xfId="54" applyNumberFormat="1" applyFont="1" applyFill="1" applyBorder="1" applyAlignment="1" applyProtection="1">
      <alignment/>
      <protection/>
    </xf>
    <xf numFmtId="0" fontId="7" fillId="0" borderId="18" xfId="54" applyNumberFormat="1" applyFont="1" applyFill="1" applyBorder="1" applyAlignment="1" applyProtection="1">
      <alignment/>
      <protection/>
    </xf>
    <xf numFmtId="0" fontId="7" fillId="0" borderId="10" xfId="54" applyNumberFormat="1" applyFont="1" applyFill="1" applyBorder="1" applyAlignment="1" applyProtection="1">
      <alignment/>
      <protection/>
    </xf>
    <xf numFmtId="0" fontId="0" fillId="0" borderId="19" xfId="54" applyNumberFormat="1" applyFont="1" applyFill="1" applyBorder="1" applyAlignment="1" applyProtection="1">
      <alignment/>
      <protection/>
    </xf>
    <xf numFmtId="0" fontId="0" fillId="0" borderId="20" xfId="54" applyNumberFormat="1" applyFont="1" applyFill="1" applyBorder="1" applyAlignment="1" applyProtection="1">
      <alignment/>
      <protection/>
    </xf>
    <xf numFmtId="0" fontId="0" fillId="0" borderId="15" xfId="54" applyFont="1" applyBorder="1">
      <alignment/>
      <protection/>
    </xf>
    <xf numFmtId="0" fontId="1" fillId="0" borderId="21" xfId="54" applyNumberFormat="1" applyFont="1" applyFill="1" applyBorder="1" applyAlignment="1" applyProtection="1">
      <alignment wrapText="1"/>
      <protection/>
    </xf>
    <xf numFmtId="0" fontId="9" fillId="0" borderId="18" xfId="54" applyNumberFormat="1" applyFont="1" applyFill="1" applyBorder="1" applyAlignment="1" applyProtection="1">
      <alignment/>
      <protection/>
    </xf>
    <xf numFmtId="0" fontId="9" fillId="0" borderId="10" xfId="54" applyNumberFormat="1" applyFont="1" applyFill="1" applyBorder="1" applyAlignment="1" applyProtection="1">
      <alignment/>
      <protection/>
    </xf>
    <xf numFmtId="0" fontId="0" fillId="0" borderId="14" xfId="54" applyFont="1" applyBorder="1">
      <alignment/>
      <protection/>
    </xf>
    <xf numFmtId="0" fontId="0" fillId="0" borderId="0" xfId="54" applyFont="1" applyBorder="1">
      <alignment/>
      <protection/>
    </xf>
    <xf numFmtId="0" fontId="0" fillId="0" borderId="12" xfId="54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5" applyAlignment="1">
      <alignment vertical="center"/>
      <protection/>
    </xf>
    <xf numFmtId="0" fontId="4" fillId="0" borderId="0" xfId="55" applyFont="1" applyAlignment="1">
      <alignment horizontal="left" vertical="center" wrapText="1"/>
      <protection/>
    </xf>
    <xf numFmtId="0" fontId="0" fillId="0" borderId="0" xfId="55" applyAlignment="1">
      <alignment vertical="center" wrapText="1"/>
      <protection/>
    </xf>
    <xf numFmtId="0" fontId="2" fillId="0" borderId="13" xfId="55" applyFont="1" applyBorder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5" fillId="0" borderId="13" xfId="55" applyFont="1" applyBorder="1" applyAlignment="1">
      <alignment horizontal="center" vertical="center"/>
      <protection/>
    </xf>
    <xf numFmtId="0" fontId="0" fillId="0" borderId="0" xfId="55">
      <alignment/>
      <protection/>
    </xf>
    <xf numFmtId="0" fontId="2" fillId="0" borderId="0" xfId="55" applyFont="1" applyBorder="1" applyAlignment="1">
      <alignment wrapText="1"/>
      <protection/>
    </xf>
    <xf numFmtId="0" fontId="2" fillId="0" borderId="0" xfId="55" applyFont="1" applyBorder="1" applyAlignment="1">
      <alignment horizontal="left" wrapText="1"/>
      <protection/>
    </xf>
    <xf numFmtId="0" fontId="4" fillId="0" borderId="0" xfId="55" applyFont="1" applyAlignment="1">
      <alignment/>
      <protection/>
    </xf>
    <xf numFmtId="0" fontId="10" fillId="0" borderId="0" xfId="55" applyFont="1" applyBorder="1" applyAlignment="1">
      <alignment horizontal="center" wrapText="1"/>
      <protection/>
    </xf>
    <xf numFmtId="0" fontId="2" fillId="0" borderId="0" xfId="55" applyFont="1" applyBorder="1" applyAlignment="1">
      <alignment/>
      <protection/>
    </xf>
    <xf numFmtId="49" fontId="11" fillId="0" borderId="0" xfId="55" applyNumberFormat="1" applyFont="1" applyBorder="1" applyAlignment="1">
      <alignment horizontal="center" vertical="top"/>
      <protection/>
    </xf>
    <xf numFmtId="0" fontId="0" fillId="0" borderId="0" xfId="55" applyBorder="1">
      <alignment/>
      <protection/>
    </xf>
    <xf numFmtId="0" fontId="9" fillId="0" borderId="0" xfId="55" applyFont="1" applyAlignment="1">
      <alignment horizontal="left"/>
      <protection/>
    </xf>
    <xf numFmtId="0" fontId="3" fillId="0" borderId="0" xfId="55" applyFont="1" applyAlignment="1">
      <alignment horizontal="left"/>
      <protection/>
    </xf>
    <xf numFmtId="0" fontId="0" fillId="0" borderId="0" xfId="55" applyFont="1" applyAlignment="1">
      <alignment horizontal="left"/>
      <protection/>
    </xf>
    <xf numFmtId="49" fontId="3" fillId="0" borderId="0" xfId="55" applyNumberFormat="1" applyFont="1" applyBorder="1" applyAlignment="1">
      <alignment/>
      <protection/>
    </xf>
    <xf numFmtId="49" fontId="0" fillId="0" borderId="0" xfId="55" applyNumberFormat="1" applyAlignment="1">
      <alignment/>
      <protection/>
    </xf>
    <xf numFmtId="49" fontId="3" fillId="0" borderId="0" xfId="55" applyNumberFormat="1" applyFont="1" applyAlignment="1">
      <alignment horizontal="left"/>
      <protection/>
    </xf>
    <xf numFmtId="0" fontId="0" fillId="0" borderId="0" xfId="55" applyBorder="1" applyAlignment="1">
      <alignment horizontal="left"/>
      <protection/>
    </xf>
    <xf numFmtId="0" fontId="3" fillId="0" borderId="0" xfId="55" applyFont="1" applyBorder="1">
      <alignment/>
      <protection/>
    </xf>
    <xf numFmtId="0" fontId="0" fillId="0" borderId="0" xfId="55" applyFont="1" applyBorder="1">
      <alignment/>
      <protection/>
    </xf>
    <xf numFmtId="0" fontId="9" fillId="0" borderId="0" xfId="55" applyFont="1" applyAlignment="1">
      <alignment/>
      <protection/>
    </xf>
    <xf numFmtId="0" fontId="0" fillId="0" borderId="0" xfId="55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5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4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4" applyNumberFormat="1" applyFont="1" applyFill="1" applyBorder="1" applyAlignment="1" applyProtection="1">
      <alignment horizontal="center" vertical="center" wrapText="1"/>
      <protection/>
    </xf>
    <xf numFmtId="0" fontId="6" fillId="0" borderId="0" xfId="54" applyNumberFormat="1" applyFont="1" applyFill="1" applyBorder="1" applyAlignment="1" applyProtection="1">
      <alignment horizontal="center"/>
      <protection/>
    </xf>
    <xf numFmtId="0" fontId="7" fillId="0" borderId="22" xfId="54" applyNumberFormat="1" applyFont="1" applyFill="1" applyBorder="1" applyAlignment="1" applyProtection="1">
      <alignment horizontal="center"/>
      <protection/>
    </xf>
    <xf numFmtId="0" fontId="7" fillId="0" borderId="24" xfId="54" applyNumberFormat="1" applyFont="1" applyFill="1" applyBorder="1" applyAlignment="1" applyProtection="1">
      <alignment horizontal="center"/>
      <protection/>
    </xf>
    <xf numFmtId="0" fontId="7" fillId="0" borderId="23" xfId="54" applyNumberFormat="1" applyFont="1" applyFill="1" applyBorder="1" applyAlignment="1" applyProtection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 wrapText="1"/>
      <protection/>
    </xf>
    <xf numFmtId="0" fontId="1" fillId="0" borderId="0" xfId="54" applyNumberFormat="1" applyFont="1" applyFill="1" applyBorder="1" applyAlignment="1" applyProtection="1">
      <alignment horizontal="left" wrapText="1"/>
      <protection/>
    </xf>
    <xf numFmtId="0" fontId="1" fillId="0" borderId="12" xfId="54" applyNumberFormat="1" applyFont="1" applyFill="1" applyBorder="1" applyAlignment="1" applyProtection="1">
      <alignment horizontal="left" wrapText="1"/>
      <protection/>
    </xf>
    <xf numFmtId="0" fontId="3" fillId="0" borderId="0" xfId="54" applyNumberFormat="1" applyFont="1" applyFill="1" applyBorder="1" applyAlignment="1" applyProtection="1">
      <alignment horizontal="center"/>
      <protection/>
    </xf>
    <xf numFmtId="0" fontId="3" fillId="0" borderId="11" xfId="54" applyNumberFormat="1" applyFont="1" applyFill="1" applyBorder="1" applyAlignment="1" applyProtection="1">
      <alignment horizontal="left" vertical="center"/>
      <protection/>
    </xf>
    <xf numFmtId="0" fontId="3" fillId="0" borderId="17" xfId="54" applyNumberFormat="1" applyFont="1" applyFill="1" applyBorder="1" applyAlignment="1" applyProtection="1">
      <alignment horizontal="left" vertical="center"/>
      <protection/>
    </xf>
    <xf numFmtId="0" fontId="6" fillId="0" borderId="11" xfId="54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4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4" applyNumberFormat="1" applyFont="1" applyFill="1" applyBorder="1" applyAlignment="1" applyProtection="1">
      <alignment horizontal="center"/>
      <protection/>
    </xf>
    <xf numFmtId="0" fontId="8" fillId="0" borderId="0" xfId="54" applyNumberFormat="1" applyFont="1" applyFill="1" applyBorder="1" applyAlignment="1" applyProtection="1">
      <alignment horizontal="center"/>
      <protection/>
    </xf>
    <xf numFmtId="0" fontId="8" fillId="0" borderId="12" xfId="54" applyNumberFormat="1" applyFont="1" applyFill="1" applyBorder="1" applyAlignment="1" applyProtection="1">
      <alignment horizontal="center"/>
      <protection/>
    </xf>
    <xf numFmtId="0" fontId="3" fillId="0" borderId="0" xfId="54" applyFont="1" applyBorder="1" applyAlignment="1">
      <alignment horizontal="center"/>
      <protection/>
    </xf>
    <xf numFmtId="0" fontId="3" fillId="0" borderId="0" xfId="54" applyFont="1" applyAlignment="1">
      <alignment horizontal="center"/>
      <protection/>
    </xf>
    <xf numFmtId="0" fontId="1" fillId="0" borderId="14" xfId="54" applyNumberFormat="1" applyFont="1" applyFill="1" applyBorder="1" applyAlignment="1" applyProtection="1">
      <alignment horizontal="left"/>
      <protection/>
    </xf>
    <xf numFmtId="0" fontId="1" fillId="0" borderId="0" xfId="54" applyNumberFormat="1" applyFont="1" applyFill="1" applyBorder="1" applyAlignment="1" applyProtection="1">
      <alignment horizontal="left"/>
      <protection/>
    </xf>
    <xf numFmtId="0" fontId="1" fillId="0" borderId="12" xfId="54" applyNumberFormat="1" applyFont="1" applyFill="1" applyBorder="1" applyAlignment="1" applyProtection="1">
      <alignment horizontal="left"/>
      <protection/>
    </xf>
    <xf numFmtId="0" fontId="3" fillId="0" borderId="16" xfId="54" applyNumberFormat="1" applyFont="1" applyFill="1" applyBorder="1" applyAlignment="1" applyProtection="1">
      <alignment horizontal="left" vertical="center" wrapText="1"/>
      <protection/>
    </xf>
    <xf numFmtId="0" fontId="1" fillId="0" borderId="15" xfId="54" applyNumberFormat="1" applyFont="1" applyFill="1" applyBorder="1" applyAlignment="1" applyProtection="1">
      <alignment horizontal="center" wrapText="1"/>
      <protection/>
    </xf>
    <xf numFmtId="0" fontId="1" fillId="0" borderId="16" xfId="54" applyNumberFormat="1" applyFont="1" applyFill="1" applyBorder="1" applyAlignment="1" applyProtection="1">
      <alignment horizontal="left" wrapText="1"/>
      <protection/>
    </xf>
    <xf numFmtId="0" fontId="1" fillId="0" borderId="11" xfId="54" applyNumberFormat="1" applyFont="1" applyFill="1" applyBorder="1" applyAlignment="1" applyProtection="1">
      <alignment horizontal="left" wrapText="1"/>
      <protection/>
    </xf>
    <xf numFmtId="0" fontId="1" fillId="0" borderId="17" xfId="54" applyNumberFormat="1" applyFont="1" applyFill="1" applyBorder="1" applyAlignment="1" applyProtection="1">
      <alignment horizontal="left" wrapText="1"/>
      <protection/>
    </xf>
    <xf numFmtId="0" fontId="3" fillId="0" borderId="14" xfId="54" applyNumberFormat="1" applyFont="1" applyFill="1" applyBorder="1" applyAlignment="1" applyProtection="1">
      <alignment/>
      <protection/>
    </xf>
    <xf numFmtId="0" fontId="0" fillId="0" borderId="0" xfId="54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5" applyFont="1" applyBorder="1" applyAlignment="1">
      <alignment horizontal="left" vertical="center" wrapText="1"/>
      <protection/>
    </xf>
    <xf numFmtId="0" fontId="3" fillId="0" borderId="24" xfId="55" applyFont="1" applyBorder="1" applyAlignment="1">
      <alignment horizontal="left" vertical="center" wrapText="1"/>
      <protection/>
    </xf>
    <xf numFmtId="0" fontId="3" fillId="0" borderId="23" xfId="55" applyFont="1" applyBorder="1" applyAlignment="1">
      <alignment horizontal="left" vertical="center" wrapText="1"/>
      <protection/>
    </xf>
    <xf numFmtId="0" fontId="3" fillId="0" borderId="13" xfId="55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5" applyFont="1" applyBorder="1" applyAlignment="1">
      <alignment horizontal="left" vertical="center" wrapText="1"/>
      <protection/>
    </xf>
    <xf numFmtId="0" fontId="2" fillId="0" borderId="24" xfId="55" applyFont="1" applyBorder="1" applyAlignment="1">
      <alignment horizontal="left" vertical="center" wrapText="1"/>
      <protection/>
    </xf>
    <xf numFmtId="0" fontId="2" fillId="0" borderId="23" xfId="55" applyFont="1" applyBorder="1" applyAlignment="1">
      <alignment horizontal="left" vertical="center" wrapText="1"/>
      <protection/>
    </xf>
    <xf numFmtId="0" fontId="7" fillId="0" borderId="22" xfId="55" applyFont="1" applyBorder="1" applyAlignment="1">
      <alignment horizontal="left" vertical="center" wrapText="1"/>
      <protection/>
    </xf>
    <xf numFmtId="0" fontId="7" fillId="0" borderId="24" xfId="55" applyFont="1" applyBorder="1" applyAlignment="1">
      <alignment horizontal="left" vertical="center" wrapText="1"/>
      <protection/>
    </xf>
    <xf numFmtId="0" fontId="7" fillId="0" borderId="23" xfId="55" applyFont="1" applyBorder="1" applyAlignment="1">
      <alignment horizontal="left" vertical="center" wrapText="1"/>
      <protection/>
    </xf>
  </cellXfs>
  <cellStyles count="52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Hyperlink" xfId="36"/>
    <cellStyle name="Currency" xfId="37"/>
    <cellStyle name="Currency [0]" xfId="38"/>
    <cellStyle name="Заголовок 1" xfId="39"/>
    <cellStyle name="Заголовок 2" xfId="40"/>
    <cellStyle name="Заголовок 3" xfId="41"/>
    <cellStyle name="Заголовок 4" xfId="42"/>
    <cellStyle name="Зв'язана клітинка" xfId="43"/>
    <cellStyle name="Колірна тема 1" xfId="44"/>
    <cellStyle name="Колірна тема 2" xfId="45"/>
    <cellStyle name="Колірна тема 3" xfId="46"/>
    <cellStyle name="Колірна тема 4" xfId="47"/>
    <cellStyle name="Колірна тема 5" xfId="48"/>
    <cellStyle name="Колірна тема 6" xfId="49"/>
    <cellStyle name="Контрольна клітинка" xfId="50"/>
    <cellStyle name="Назва" xfId="51"/>
    <cellStyle name="Нейтральний" xfId="52"/>
    <cellStyle name="Обчислення" xfId="53"/>
    <cellStyle name="Обычный 2" xfId="54"/>
    <cellStyle name="Обычный 2 2" xfId="55"/>
    <cellStyle name="Followed Hyperlink" xfId="56"/>
    <cellStyle name="Підсумок" xfId="57"/>
    <cellStyle name="Поганий" xfId="58"/>
    <cellStyle name="Примітка" xfId="59"/>
    <cellStyle name="Результат" xfId="60"/>
    <cellStyle name="Текст попередження" xfId="61"/>
    <cellStyle name="Текст пояснення" xfId="62"/>
    <cellStyle name="Финансовый 2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8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&amp;L1E6A442F&amp;C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430</v>
      </c>
      <c r="D6" s="96">
        <f>SUM(D7,D10,D13,D14,D15,D21,D24,D25,D18,D19,D20)</f>
        <v>424558.18999999895</v>
      </c>
      <c r="E6" s="96">
        <f>SUM(E7,E10,E13,E14,E15,E21,E24,E25,E18,E19,E20)</f>
        <v>373</v>
      </c>
      <c r="F6" s="96">
        <f>SUM(F7,F10,F13,F14,F15,F21,F24,F25,F18,F19,F20)</f>
        <v>411613.4200000001</v>
      </c>
      <c r="G6" s="96">
        <f>SUM(G7,G10,G13,G14,G15,G21,G24,G25,G18,G19,G20)</f>
        <v>6</v>
      </c>
      <c r="H6" s="96">
        <f>SUM(H7,H10,H13,H14,H15,H21,H24,H25,H18,H19,H20)</f>
        <v>10447.4</v>
      </c>
      <c r="I6" s="96">
        <f>SUM(I7,I10,I13,I14,I15,I21,I24,I25,I18,I19,I20)</f>
        <v>7</v>
      </c>
      <c r="J6" s="96">
        <f>SUM(J7,J10,J13,J14,J15,J21,J24,J25,J18,J19,J20)</f>
        <v>4482.18</v>
      </c>
      <c r="K6" s="96">
        <f>SUM(K7,K10,K13,K14,K15,K21,K24,K25,K18,K19,K20)</f>
        <v>57</v>
      </c>
      <c r="L6" s="96">
        <f>SUM(L7,L10,L13,L14,L15,L21,L24,L25,L18,L19,L20)</f>
        <v>39307.399999999994</v>
      </c>
    </row>
    <row r="7" spans="1:12" ht="16.5" customHeight="1">
      <c r="A7" s="87">
        <v>2</v>
      </c>
      <c r="B7" s="90" t="s">
        <v>74</v>
      </c>
      <c r="C7" s="97">
        <v>234</v>
      </c>
      <c r="D7" s="97">
        <v>293183.189999999</v>
      </c>
      <c r="E7" s="97">
        <v>197</v>
      </c>
      <c r="F7" s="97">
        <v>245793.62</v>
      </c>
      <c r="G7" s="97">
        <v>4</v>
      </c>
      <c r="H7" s="97">
        <v>7084.2</v>
      </c>
      <c r="I7" s="97">
        <v>7</v>
      </c>
      <c r="J7" s="97">
        <v>4482.18</v>
      </c>
      <c r="K7" s="97">
        <v>37</v>
      </c>
      <c r="L7" s="97">
        <v>32370.8</v>
      </c>
    </row>
    <row r="8" spans="1:12" ht="16.5" customHeight="1">
      <c r="A8" s="87">
        <v>3</v>
      </c>
      <c r="B8" s="91" t="s">
        <v>75</v>
      </c>
      <c r="C8" s="97">
        <v>58</v>
      </c>
      <c r="D8" s="97">
        <v>124342.22</v>
      </c>
      <c r="E8" s="97">
        <v>57</v>
      </c>
      <c r="F8" s="97">
        <v>120167.42</v>
      </c>
      <c r="G8" s="97">
        <v>3</v>
      </c>
      <c r="H8" s="97">
        <v>5823</v>
      </c>
      <c r="I8" s="97"/>
      <c r="J8" s="97"/>
      <c r="K8" s="97">
        <v>1</v>
      </c>
      <c r="L8" s="97">
        <v>2102</v>
      </c>
    </row>
    <row r="9" spans="1:12" ht="16.5" customHeight="1">
      <c r="A9" s="87">
        <v>4</v>
      </c>
      <c r="B9" s="91" t="s">
        <v>76</v>
      </c>
      <c r="C9" s="97">
        <v>176</v>
      </c>
      <c r="D9" s="97">
        <v>168840.97</v>
      </c>
      <c r="E9" s="97">
        <v>140</v>
      </c>
      <c r="F9" s="97">
        <v>125626.2</v>
      </c>
      <c r="G9" s="97">
        <v>1</v>
      </c>
      <c r="H9" s="97">
        <v>1261.2</v>
      </c>
      <c r="I9" s="97">
        <v>7</v>
      </c>
      <c r="J9" s="97">
        <v>4482.18</v>
      </c>
      <c r="K9" s="97">
        <v>36</v>
      </c>
      <c r="L9" s="97">
        <v>30268.8</v>
      </c>
    </row>
    <row r="10" spans="1:12" ht="19.5" customHeight="1">
      <c r="A10" s="87">
        <v>5</v>
      </c>
      <c r="B10" s="90" t="s">
        <v>77</v>
      </c>
      <c r="C10" s="97">
        <v>67</v>
      </c>
      <c r="D10" s="97">
        <v>56333.6</v>
      </c>
      <c r="E10" s="97">
        <v>64</v>
      </c>
      <c r="F10" s="97">
        <v>53781.4000000001</v>
      </c>
      <c r="G10" s="97">
        <v>2</v>
      </c>
      <c r="H10" s="97">
        <v>3363.2</v>
      </c>
      <c r="I10" s="97"/>
      <c r="J10" s="97"/>
      <c r="K10" s="97">
        <v>3</v>
      </c>
      <c r="L10" s="97">
        <v>2522.4</v>
      </c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67</v>
      </c>
      <c r="D12" s="97">
        <v>56333.6</v>
      </c>
      <c r="E12" s="97">
        <v>64</v>
      </c>
      <c r="F12" s="97">
        <v>53781.4000000001</v>
      </c>
      <c r="G12" s="97">
        <v>2</v>
      </c>
      <c r="H12" s="97">
        <v>3363.2</v>
      </c>
      <c r="I12" s="97"/>
      <c r="J12" s="97"/>
      <c r="K12" s="97">
        <v>3</v>
      </c>
      <c r="L12" s="97">
        <v>2522.4</v>
      </c>
    </row>
    <row r="13" spans="1:12" ht="15" customHeight="1">
      <c r="A13" s="87">
        <v>8</v>
      </c>
      <c r="B13" s="90" t="s">
        <v>18</v>
      </c>
      <c r="C13" s="97">
        <v>51</v>
      </c>
      <c r="D13" s="97">
        <v>42880.8</v>
      </c>
      <c r="E13" s="97">
        <v>51</v>
      </c>
      <c r="F13" s="97">
        <v>42878.8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54</v>
      </c>
      <c r="D15" s="97">
        <v>27115.8</v>
      </c>
      <c r="E15" s="97">
        <v>50</v>
      </c>
      <c r="F15" s="97">
        <v>66847.4</v>
      </c>
      <c r="G15" s="97"/>
      <c r="H15" s="97"/>
      <c r="I15" s="97"/>
      <c r="J15" s="97"/>
      <c r="K15" s="97">
        <v>4</v>
      </c>
      <c r="L15" s="97">
        <v>1681.6</v>
      </c>
    </row>
    <row r="16" spans="1:12" ht="21" customHeight="1">
      <c r="A16" s="87">
        <v>11</v>
      </c>
      <c r="B16" s="91" t="s">
        <v>78</v>
      </c>
      <c r="C16" s="97">
        <v>7</v>
      </c>
      <c r="D16" s="97">
        <v>7357</v>
      </c>
      <c r="E16" s="97">
        <v>7</v>
      </c>
      <c r="F16" s="97">
        <v>7357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47</v>
      </c>
      <c r="D17" s="97">
        <v>19758.8</v>
      </c>
      <c r="E17" s="97">
        <v>43</v>
      </c>
      <c r="F17" s="97">
        <v>59490.4</v>
      </c>
      <c r="G17" s="97"/>
      <c r="H17" s="97"/>
      <c r="I17" s="97"/>
      <c r="J17" s="97"/>
      <c r="K17" s="97">
        <v>4</v>
      </c>
      <c r="L17" s="97">
        <v>1681.6</v>
      </c>
    </row>
    <row r="18" spans="1:12" ht="21" customHeight="1">
      <c r="A18" s="87">
        <v>13</v>
      </c>
      <c r="B18" s="99" t="s">
        <v>104</v>
      </c>
      <c r="C18" s="97">
        <v>24</v>
      </c>
      <c r="D18" s="97">
        <v>5044.8</v>
      </c>
      <c r="E18" s="97">
        <v>11</v>
      </c>
      <c r="F18" s="97">
        <v>2312.2</v>
      </c>
      <c r="G18" s="97"/>
      <c r="H18" s="97"/>
      <c r="I18" s="97"/>
      <c r="J18" s="97"/>
      <c r="K18" s="97">
        <v>13</v>
      </c>
      <c r="L18" s="97">
        <v>2732.6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2</v>
      </c>
      <c r="D39" s="96">
        <f>SUM(D40,D47,D48,D49)</f>
        <v>1681.6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2</v>
      </c>
      <c r="L39" s="96">
        <f>SUM(L40,L47,L48,L49)</f>
        <v>1681.6</v>
      </c>
    </row>
    <row r="40" spans="1:12" ht="24" customHeight="1">
      <c r="A40" s="87">
        <v>35</v>
      </c>
      <c r="B40" s="90" t="s">
        <v>85</v>
      </c>
      <c r="C40" s="97">
        <f>SUM(C41,C44)</f>
        <v>2</v>
      </c>
      <c r="D40" s="97">
        <f>SUM(D41,D44)</f>
        <v>1681.6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2</v>
      </c>
      <c r="L40" s="97">
        <f>SUM(L41,L44)</f>
        <v>1681.6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2</v>
      </c>
      <c r="D44" s="97">
        <v>1681.6</v>
      </c>
      <c r="E44" s="97"/>
      <c r="F44" s="97"/>
      <c r="G44" s="97"/>
      <c r="H44" s="97"/>
      <c r="I44" s="97"/>
      <c r="J44" s="97"/>
      <c r="K44" s="97">
        <v>2</v>
      </c>
      <c r="L44" s="97">
        <v>1681.6</v>
      </c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2</v>
      </c>
      <c r="D46" s="97">
        <v>1681.6</v>
      </c>
      <c r="E46" s="97"/>
      <c r="F46" s="97"/>
      <c r="G46" s="97"/>
      <c r="H46" s="97"/>
      <c r="I46" s="97"/>
      <c r="J46" s="97"/>
      <c r="K46" s="97">
        <v>2</v>
      </c>
      <c r="L46" s="97">
        <v>1681.6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33</v>
      </c>
      <c r="D50" s="96">
        <f>SUM(D51:D54)</f>
        <v>1437.79</v>
      </c>
      <c r="E50" s="96">
        <f>SUM(E51:E54)</f>
        <v>33</v>
      </c>
      <c r="F50" s="96">
        <f>SUM(F51:F54)</f>
        <v>1447.08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13</v>
      </c>
      <c r="D51" s="97">
        <v>365.76</v>
      </c>
      <c r="E51" s="97">
        <v>13</v>
      </c>
      <c r="F51" s="97">
        <v>365.88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63.06</v>
      </c>
      <c r="E52" s="97">
        <v>1</v>
      </c>
      <c r="F52" s="97">
        <v>63.1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2</v>
      </c>
      <c r="D53" s="97">
        <v>37.84</v>
      </c>
      <c r="E53" s="97">
        <v>2</v>
      </c>
      <c r="F53" s="97">
        <v>37.88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17</v>
      </c>
      <c r="D54" s="97">
        <v>971.13</v>
      </c>
      <c r="E54" s="97">
        <v>17</v>
      </c>
      <c r="F54" s="97">
        <v>980.22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74</v>
      </c>
      <c r="D55" s="96">
        <v>31109.6</v>
      </c>
      <c r="E55" s="96">
        <v>52</v>
      </c>
      <c r="F55" s="96">
        <v>21716.2</v>
      </c>
      <c r="G55" s="96"/>
      <c r="H55" s="96"/>
      <c r="I55" s="96">
        <v>74</v>
      </c>
      <c r="J55" s="96">
        <v>30929.8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539</v>
      </c>
      <c r="D56" s="96">
        <f t="shared" si="0"/>
        <v>458787.1799999989</v>
      </c>
      <c r="E56" s="96">
        <f t="shared" si="0"/>
        <v>458</v>
      </c>
      <c r="F56" s="96">
        <f t="shared" si="0"/>
        <v>434776.7000000001</v>
      </c>
      <c r="G56" s="96">
        <f t="shared" si="0"/>
        <v>6</v>
      </c>
      <c r="H56" s="96">
        <f t="shared" si="0"/>
        <v>10447.4</v>
      </c>
      <c r="I56" s="96">
        <f t="shared" si="0"/>
        <v>81</v>
      </c>
      <c r="J56" s="96">
        <f t="shared" si="0"/>
        <v>35411.979999999996</v>
      </c>
      <c r="K56" s="96">
        <f t="shared" si="0"/>
        <v>59</v>
      </c>
      <c r="L56" s="96">
        <f t="shared" si="0"/>
        <v>40988.99999999999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&amp;L1E6A442F&amp;CФорма № 10, Підрозділ: Мурованокуриловецький районний суд Вінницької області,
 Початок періоду: 01.01.2020, Кінець періоду: 31.12.2020&amp;R&amp;P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59</v>
      </c>
      <c r="F4" s="93">
        <f>SUM(F5:F25)</f>
        <v>40989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>
        <v>1</v>
      </c>
      <c r="F6" s="95">
        <v>840.8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43</v>
      </c>
      <c r="F7" s="95">
        <v>27956.6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2102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2</v>
      </c>
      <c r="F11" s="95">
        <v>1681.6</v>
      </c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9</v>
      </c>
      <c r="F13" s="95">
        <v>5885.6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</v>
      </c>
      <c r="F14" s="95">
        <v>840.8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>
        <v>2</v>
      </c>
      <c r="F17" s="95">
        <v>1681.6</v>
      </c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&amp;L1E6A442F&amp;CФорма № 10, Підрозділ: Мурованокуриловецький районний суд Вінницької області,
 Початок періоду: 01.01.2020, Кінець періоду: 31.12.2020&amp;R&amp;P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Admin2</cp:lastModifiedBy>
  <cp:lastPrinted>2018-03-15T14:08:04Z</cp:lastPrinted>
  <dcterms:created xsi:type="dcterms:W3CDTF">2015-09-09T10:27:37Z</dcterms:created>
  <dcterms:modified xsi:type="dcterms:W3CDTF">2021-06-10T13:13:37Z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10_00139_4.2020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1E6A442F</vt:lpwstr>
  </property>
  <property fmtid="{D5CDD505-2E9C-101B-9397-08002B2CF9AE}" pid="10" name="Підрозд">
    <vt:lpwstr>Мурованокуриловецький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316</vt:i4>
  </property>
  <property fmtid="{D5CDD505-2E9C-101B-9397-08002B2CF9AE}" pid="13" name="Початок періо">
    <vt:lpwstr>01.01.2020</vt:lpwstr>
  </property>
  <property fmtid="{D5CDD505-2E9C-101B-9397-08002B2CF9AE}" pid="14" name="Кінець періо">
    <vt:lpwstr>31.12.2020</vt:lpwstr>
  </property>
  <property fmtid="{D5CDD505-2E9C-101B-9397-08002B2CF9AE}" pid="15" name="Пері">
    <vt:lpwstr>2020 рік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