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mc:AlternateContent xmlns:mc="http://schemas.openxmlformats.org/markup-compatibility/2006">
    <mc:Choice Requires="x15">
      <x15ac:absPath xmlns:x15ac="http://schemas.microsoft.com/office/spreadsheetml/2010/11/ac" url="C:\Users\Admin2\Desktop\звіти 2022\"/>
    </mc:Choice>
  </mc:AlternateContent>
  <xr:revisionPtr revIDLastSave="0" documentId="8_{75D3C4E5-9AC2-42A6-9A1D-98F4A4524C04}" xr6:coauthVersionLast="47" xr6:coauthVersionMax="47" xr10:uidLastSave="{00000000-0000-0000-0000-000000000000}"/>
  <bookViews>
    <workbookView xWindow="-120" yWindow="-120" windowWidth="29040" windowHeight="1584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91029"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K6" i="12"/>
  <c r="L6" i="12"/>
  <c r="I6" i="12"/>
  <c r="M6" i="12"/>
  <c r="O6" i="12"/>
  <c r="P6" i="12"/>
  <c r="N6" i="12"/>
  <c r="Q6" i="12"/>
  <c r="R6" i="12"/>
  <c r="T6" i="12"/>
  <c r="S6" i="12"/>
  <c r="U6" i="12"/>
  <c r="V6" i="12"/>
  <c r="W6" i="12"/>
  <c r="AB6" i="12"/>
  <c r="AC6" i="12"/>
  <c r="AD6" i="12"/>
  <c r="AE6" i="12"/>
  <c r="E6" i="11"/>
  <c r="D6" i="11"/>
  <c r="F6" i="11"/>
  <c r="G6" i="11"/>
  <c r="H6" i="11"/>
  <c r="J6" i="11"/>
  <c r="K6" i="11"/>
  <c r="L6" i="11"/>
  <c r="I6" i="11"/>
  <c r="M6" i="11"/>
  <c r="O6" i="11"/>
  <c r="N6" i="11"/>
  <c r="P6" i="11"/>
  <c r="Q6" i="11"/>
  <c r="R6" i="11"/>
  <c r="T6" i="11"/>
  <c r="S6" i="11"/>
  <c r="U6" i="11"/>
  <c r="V6" i="11"/>
  <c r="W6" i="11"/>
  <c r="AB6" i="11"/>
  <c r="AC6" i="11"/>
  <c r="AD6" i="11"/>
  <c r="AE6" i="11"/>
  <c r="E6" i="10"/>
  <c r="D6" i="10"/>
  <c r="F6" i="10"/>
  <c r="G6" i="10"/>
  <c r="H6" i="10"/>
  <c r="J6" i="10"/>
  <c r="I6" i="10"/>
  <c r="K6" i="10"/>
  <c r="L6" i="10"/>
  <c r="M6" i="10"/>
  <c r="O6" i="10"/>
  <c r="N6" i="10"/>
  <c r="P6" i="10"/>
  <c r="Q6" i="10"/>
  <c r="R6" i="10"/>
  <c r="T6" i="10"/>
  <c r="S6" i="10"/>
  <c r="U6" i="10"/>
  <c r="V6" i="10"/>
  <c r="W6" i="10"/>
  <c r="AB6" i="10"/>
  <c r="AC6" i="10"/>
  <c r="AD6" i="10"/>
  <c r="AE6" i="10"/>
  <c r="E6" i="9"/>
  <c r="D6" i="9"/>
  <c r="F6" i="9"/>
  <c r="G6" i="9"/>
  <c r="H6" i="9"/>
  <c r="J6" i="9"/>
  <c r="I6" i="9"/>
  <c r="K6" i="9"/>
  <c r="L6" i="9"/>
  <c r="M6" i="9"/>
  <c r="O6" i="9"/>
  <c r="N6" i="9"/>
  <c r="P6" i="9"/>
  <c r="Q6" i="9"/>
  <c r="R6" i="9"/>
  <c r="T6" i="9"/>
  <c r="S6" i="9"/>
  <c r="U6" i="9"/>
  <c r="V6" i="9"/>
  <c r="W6" i="9"/>
  <c r="AB6" i="9"/>
  <c r="AC6" i="9"/>
  <c r="AD6" i="9"/>
  <c r="AE6" i="9"/>
  <c r="E7" i="8"/>
  <c r="D7" i="8"/>
  <c r="F7" i="8"/>
  <c r="G7" i="8"/>
  <c r="H7" i="8"/>
  <c r="J7" i="8"/>
  <c r="I7" i="8"/>
  <c r="K7" i="8"/>
  <c r="L7" i="8"/>
  <c r="M7" i="8"/>
  <c r="O7" i="8"/>
  <c r="N7" i="8"/>
  <c r="P7" i="8"/>
  <c r="Q7" i="8"/>
  <c r="R7" i="8"/>
  <c r="T7" i="8"/>
  <c r="S7" i="8"/>
  <c r="U7" i="8"/>
  <c r="V7" i="8"/>
  <c r="W7" i="8"/>
  <c r="AB7" i="8"/>
  <c r="AC7" i="8"/>
  <c r="AD7" i="8"/>
  <c r="AE7" i="8"/>
  <c r="E445" i="8"/>
  <c r="D445" i="8"/>
  <c r="F445" i="8"/>
  <c r="G445" i="8"/>
  <c r="H445" i="8"/>
  <c r="J445" i="8"/>
  <c r="I445" i="8"/>
  <c r="K445" i="8"/>
  <c r="L445" i="8"/>
  <c r="M445" i="8"/>
  <c r="O445" i="8"/>
  <c r="N445" i="8"/>
  <c r="P445" i="8"/>
  <c r="Q445" i="8"/>
  <c r="R445" i="8"/>
  <c r="T445" i="8"/>
  <c r="S445" i="8"/>
  <c r="U445" i="8"/>
  <c r="V445" i="8"/>
  <c r="W445" i="8"/>
  <c r="AB445" i="8"/>
  <c r="AC445" i="8"/>
  <c r="AD445" i="8"/>
  <c r="AE445" i="8"/>
  <c r="E516" i="8"/>
  <c r="D516" i="8"/>
  <c r="F516" i="8"/>
  <c r="G516" i="8"/>
  <c r="H516" i="8"/>
  <c r="J516" i="8"/>
  <c r="I516" i="8"/>
  <c r="K516" i="8"/>
  <c r="L516" i="8"/>
  <c r="M516" i="8"/>
  <c r="O516" i="8"/>
  <c r="P516" i="8"/>
  <c r="N516" i="8"/>
  <c r="Q516" i="8"/>
  <c r="R516" i="8"/>
  <c r="T516" i="8"/>
  <c r="S516" i="8"/>
  <c r="U516" i="8"/>
  <c r="V516" i="8"/>
  <c r="W516" i="8"/>
  <c r="AB516" i="8"/>
  <c r="AC516" i="8"/>
  <c r="AD516" i="8"/>
  <c r="AE516" i="8"/>
  <c r="E518" i="8"/>
  <c r="D518" i="8"/>
  <c r="F518" i="8"/>
  <c r="G518" i="8"/>
  <c r="H518" i="8"/>
  <c r="J518" i="8"/>
  <c r="I518" i="8"/>
  <c r="K518" i="8"/>
  <c r="L518" i="8"/>
  <c r="M518" i="8"/>
  <c r="O518" i="8"/>
  <c r="N518" i="8"/>
  <c r="P518" i="8"/>
  <c r="Q518" i="8"/>
  <c r="R518" i="8"/>
  <c r="T518" i="8"/>
  <c r="S518" i="8"/>
  <c r="U518" i="8"/>
  <c r="V518" i="8"/>
  <c r="W518" i="8"/>
  <c r="AB518" i="8"/>
  <c r="AC518" i="8"/>
  <c r="AD518" i="8"/>
  <c r="AE518" i="8"/>
  <c r="E657" i="8"/>
  <c r="D657" i="8"/>
  <c r="F657" i="8"/>
  <c r="G657" i="8"/>
  <c r="H657" i="8"/>
  <c r="J657" i="8"/>
  <c r="I657" i="8"/>
  <c r="K657" i="8"/>
  <c r="L657" i="8"/>
  <c r="M657" i="8"/>
  <c r="O657" i="8"/>
  <c r="P657" i="8"/>
  <c r="N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P506" i="1"/>
  <c r="N506" i="1"/>
  <c r="Q506" i="1"/>
  <c r="R506" i="1"/>
  <c r="T506" i="1"/>
  <c r="S506" i="1"/>
  <c r="U506" i="1"/>
  <c r="V506" i="1"/>
  <c r="W506" i="1"/>
  <c r="AB506" i="1"/>
  <c r="AC506" i="1"/>
  <c r="AD506" i="1"/>
  <c r="AE506" i="1"/>
  <c r="E546" i="1"/>
  <c r="D546" i="1"/>
  <c r="F546" i="1"/>
  <c r="G546" i="1"/>
  <c r="H546" i="1"/>
  <c r="J546" i="1"/>
  <c r="I546" i="1"/>
  <c r="K546" i="1"/>
  <c r="L546" i="1"/>
  <c r="M546" i="1"/>
  <c r="O546" i="1"/>
  <c r="P546" i="1"/>
  <c r="N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P746" i="1"/>
  <c r="N746" i="1"/>
  <c r="Q746" i="1"/>
  <c r="R746" i="1"/>
  <c r="T746" i="1"/>
  <c r="S746" i="1"/>
  <c r="U746" i="1"/>
  <c r="V746" i="1"/>
  <c r="W746" i="1"/>
  <c r="AB746" i="1"/>
  <c r="AC746" i="1"/>
  <c r="AD746" i="1"/>
  <c r="AE746" i="1"/>
  <c r="E748" i="1"/>
  <c r="F748" i="1"/>
  <c r="G748" i="1"/>
  <c r="H748" i="1"/>
  <c r="D748" i="1"/>
  <c r="J748" i="1"/>
  <c r="I748" i="1"/>
  <c r="K748" i="1"/>
  <c r="L748" i="1"/>
  <c r="M748" i="1"/>
  <c r="O748" i="1"/>
  <c r="P748" i="1"/>
  <c r="N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P853" i="1"/>
  <c r="N853" i="1"/>
  <c r="Q853" i="1"/>
  <c r="R853" i="1"/>
  <c r="T853" i="1"/>
  <c r="S853" i="1"/>
  <c r="U853" i="1"/>
  <c r="V853" i="1"/>
  <c r="W853" i="1"/>
  <c r="AB853" i="1"/>
  <c r="AC853" i="1"/>
  <c r="AD853" i="1"/>
  <c r="AE853" i="1"/>
  <c r="E899" i="1"/>
  <c r="D899" i="1"/>
  <c r="F899" i="1"/>
  <c r="G899" i="1"/>
  <c r="H899" i="1"/>
  <c r="J899" i="1"/>
  <c r="K899" i="1"/>
  <c r="L899" i="1"/>
  <c r="I899" i="1"/>
  <c r="M899" i="1"/>
  <c r="O899" i="1"/>
  <c r="P899" i="1"/>
  <c r="N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L1212" i="8"/>
  <c r="K1211" i="8"/>
  <c r="H1211" i="8"/>
  <c r="G1211" i="8"/>
  <c r="F1211" i="8"/>
  <c r="W1212" i="8"/>
  <c r="G1212" i="8"/>
  <c r="AD1452" i="1"/>
  <c r="AC1452" i="1"/>
  <c r="AB1452" i="1"/>
  <c r="AC1453" i="1"/>
  <c r="AB1453" i="1"/>
  <c r="AE1452" i="1"/>
  <c r="W1452" i="1"/>
  <c r="V1452" i="1"/>
  <c r="U1452" i="1"/>
  <c r="R1452" i="1"/>
  <c r="P1452" i="1"/>
  <c r="M1452" i="1"/>
  <c r="L1452" i="1"/>
  <c r="L1453" i="1"/>
  <c r="I1453" i="1"/>
  <c r="K1452" i="1"/>
  <c r="H1452" i="1"/>
  <c r="H1453" i="1"/>
  <c r="G1452" i="1"/>
  <c r="G1453" i="1"/>
  <c r="F1452" i="1"/>
  <c r="Q1453" i="1"/>
  <c r="W1453" i="1"/>
  <c r="R1453" i="1"/>
  <c r="F1212" i="8"/>
  <c r="K1212" i="8"/>
  <c r="H1212" i="8"/>
  <c r="J1211" i="8"/>
  <c r="J1212" i="8"/>
  <c r="Q1212" i="8"/>
  <c r="M1212" i="8"/>
  <c r="I1211" i="8"/>
  <c r="E1211" i="8"/>
  <c r="D1211" i="8"/>
  <c r="U1211" i="8"/>
  <c r="V1453" i="1"/>
  <c r="K1453" i="1"/>
  <c r="S1452" i="1"/>
  <c r="Q1452" i="1"/>
  <c r="U1212" i="8"/>
  <c r="AD1453" i="1"/>
  <c r="D205" i="9"/>
  <c r="M1453" i="1"/>
  <c r="AC1212" i="8"/>
  <c r="I205" i="9"/>
  <c r="J1453" i="1"/>
  <c r="D1452" i="1"/>
  <c r="E1453" i="1"/>
  <c r="D1453" i="1"/>
  <c r="T1212" i="8"/>
  <c r="N1211" i="8"/>
  <c r="O1212" i="8"/>
  <c r="I205" i="10"/>
  <c r="I149" i="11"/>
  <c r="D149" i="12"/>
  <c r="P1453" i="1"/>
  <c r="S1211" i="8"/>
  <c r="V1212" i="8"/>
  <c r="F1453" i="1"/>
  <c r="N205" i="9"/>
  <c r="T1453" i="1"/>
  <c r="I1452" i="1"/>
  <c r="N205" i="10"/>
  <c r="N149" i="11"/>
  <c r="N149" i="12"/>
  <c r="P1212" i="8"/>
  <c r="D205" i="10"/>
  <c r="U1453" i="1"/>
  <c r="R1212" i="8"/>
  <c r="AE1212" i="8"/>
  <c r="AB1212" i="8"/>
  <c r="AE1453" i="1"/>
  <c r="S205" i="9"/>
  <c r="N1452" i="1"/>
  <c r="O1453" i="1"/>
  <c r="N1453" i="1"/>
  <c r="S205" i="10"/>
  <c r="S149" i="11"/>
  <c r="S149" i="12"/>
  <c r="E1212" i="8"/>
  <c r="D1212" i="8"/>
  <c r="K149" i="12"/>
  <c r="I149" i="12"/>
  <c r="S1453" i="1"/>
  <c r="N1212" i="8"/>
  <c r="S1212" i="8"/>
  <c r="I1212" i="8"/>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<sst xmlns="http://schemas.openxmlformats.org/spreadsheetml/2006/main" count="4652" uniqueCount="2364">
  <si>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</si>
  <si>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</si>
  <si>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</si>
  <si>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</si>
  <si>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</si>
  <si>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</si>
  <si>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</si>
  <si>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</si>
  <si>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</si>
  <si>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</si>
  <si>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</si>
  <si>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</si>
  <si>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</si>
  <si>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</si>
  <si>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</si>
  <si>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</si>
  <si>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</si>
  <si>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</si>
  <si>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</si>
  <si>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</si>
  <si>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</si>
  <si>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</si>
  <si>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</si>
  <si>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</si>
  <si>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</si>
  <si>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</si>
  <si>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</si>
  <si>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</si>
  <si>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</si>
  <si>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</si>
  <si>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</si>
  <si>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</si>
  <si>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</si>
  <si>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</si>
  <si>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</si>
  <si>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</si>
  <si>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</si>
  <si>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</si>
  <si>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</si>
  <si>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</si>
  <si>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</si>
  <si>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</si>
  <si>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</si>
  <si>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</si>
  <si>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</si>
  <si>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</si>
  <si>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</si>
  <si>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</si>
  <si>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</si>
  <si>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</si>
  <si>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</si>
  <si>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</si>
  <si>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</si>
  <si>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</si>
  <si>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</si>
  <si>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</si>
  <si>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</si>
  <si>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</si>
  <si>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</si>
  <si>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</si>
  <si>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</si>
  <si>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</si>
  <si>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</si>
  <si>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</si>
  <si>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</si>
  <si>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</si>
  <si>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</si>
  <si>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</si>
  <si>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</si>
  <si>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</si>
  <si>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</si>
  <si>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</si>
  <si>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</si>
  <si>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</si>
  <si>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</si>
  <si>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</si>
  <si>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</si>
  <si>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</si>
  <si>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</si>
  <si>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</si>
  <si>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</si>
  <si>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</si>
  <si>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</si>
  <si>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</si>
  <si>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</si>
  <si>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</si>
  <si>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</si>
  <si>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</si>
  <si>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</si>
  <si>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</si>
  <si>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</si>
  <si>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</si>
  <si>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</si>
  <si>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</si>
  <si>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</si>
  <si>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</si>
  <si>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</si>
  <si>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</si>
  <si>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</si>
  <si>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</si>
  <si>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</si>
  <si>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</si>
  <si>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</si>
  <si>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</si>
  <si>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</si>
  <si>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</si>
  <si>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</si>
  <si>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</si>
  <si>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</si>
  <si>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</si>
  <si>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</si>
  <si>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</si>
  <si>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</si>
  <si>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</si>
  <si>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</si>
  <si>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</si>
  <si>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</si>
  <si>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</si>
  <si>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</si>
  <si>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</si>
  <si>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</si>
  <si>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</si>
  <si>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</si>
  <si>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</si>
  <si>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</si>
  <si>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</si>
  <si>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</si>
  <si>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</si>
  <si>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</si>
  <si>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</si>
  <si>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</si>
  <si>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</si>
  <si>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</si>
  <si>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</si>
  <si>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</si>
  <si>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</si>
  <si>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</si>
  <si>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</si>
  <si>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</si>
  <si>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</si>
  <si>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</si>
  <si>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</si>
  <si>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</si>
  <si>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</si>
  <si>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</si>
  <si>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</si>
  <si>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</si>
  <si>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</si>
  <si>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</si>
  <si>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</si>
  <si>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</si>
  <si>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</si>
  <si>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</si>
  <si>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</si>
  <si>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</si>
  <si>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</si>
  <si>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</si>
  <si>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</si>
  <si>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</si>
  <si>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</si>
  <si>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</si>
  <si>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</si>
  <si>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</si>
  <si>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</si>
  <si>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</si>
  <si>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</si>
  <si>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</si>
  <si>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</si>
  <si>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</si>
  <si>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</si>
  <si>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</si>
  <si>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</si>
  <si>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</si>
  <si>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</si>
  <si>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</si>
  <si>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</si>
  <si>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</si>
  <si>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</si>
  <si>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</si>
  <si>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</si>
  <si>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</si>
  <si>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</si>
  <si>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</si>
  <si>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</si>
  <si>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</si>
  <si>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</si>
  <si>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</si>
  <si>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</si>
  <si>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</si>
  <si>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</si>
  <si>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</si>
  <si>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</si>
  <si>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</si>
  <si>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</si>
  <si>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</si>
  <si>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</si>
  <si>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</si>
  <si>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</si>
  <si>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</si>
  <si>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</si>
  <si>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</si>
  <si>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</si>
  <si>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</si>
  <si>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</si>
  <si>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</si>
  <si>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</si>
  <si>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</si>
  <si>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</si>
  <si>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</si>
  <si>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</si>
  <si>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</si>
  <si>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</si>
  <si>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</si>
  <si>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</si>
  <si>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</si>
  <si>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</si>
  <si>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</si>
  <si>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</si>
  <si>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</si>
  <si>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</si>
  <si>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</si>
  <si>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</si>
  <si>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</si>
  <si>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</si>
  <si>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</si>
  <si>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</si>
  <si>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</si>
  <si>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</si>
  <si>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</si>
  <si>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</si>
  <si>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</si>
  <si>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</si>
  <si>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</si>
  <si>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</si>
  <si>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</si>
  <si>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</si>
  <si>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</si>
  <si>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</si>
  <si>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</si>
  <si>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</si>
  <si>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</si>
  <si>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</si>
  <si>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</si>
  <si>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</si>
  <si>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</si>
  <si>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</si>
  <si>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</si>
  <si>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</si>
  <si>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</si>
  <si>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</si>
  <si>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</si>
  <si>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</si>
  <si>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</si>
  <si>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</si>
  <si>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</si>
  <si>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</si>
  <si>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</si>
  <si>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</si>
  <si>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</si>
  <si>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</si>
  <si>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</si>
  <si>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</si>
  <si>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</si>
  <si>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</si>
  <si>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</si>
  <si>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</si>
  <si>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</si>
  <si>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</si>
  <si>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</si>
  <si>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</si>
  <si>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</si>
  <si>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</si>
  <si>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</si>
  <si>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</si>
  <si>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</si>
  <si>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</si>
  <si>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</si>
  <si>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</si>
  <si>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</si>
  <si>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</si>
  <si>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</si>
  <si>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</si>
  <si>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</si>
  <si>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</si>
  <si>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</si>
  <si>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</si>
  <si>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</si>
  <si>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</si>
  <si>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</si>
  <si>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</si>
  <si>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</si>
  <si>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</si>
  <si>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</si>
  <si>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</si>
  <si>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</si>
  <si>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</si>
  <si>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</si>
  <si>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</si>
  <si>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</si>
  <si>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</si>
  <si>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</si>
  <si>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</si>
  <si>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</si>
  <si>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</si>
  <si>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</si>
  <si>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</si>
  <si>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</si>
  <si>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</si>
  <si>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</si>
  <si>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</si>
  <si>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</si>
  <si>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</si>
  <si>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</si>
  <si>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</si>
  <si>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</si>
  <si>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</si>
  <si>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</si>
  <si>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</si>
  <si>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</si>
  <si>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</si>
  <si>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</si>
  <si>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</si>
  <si>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</si>
  <si>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</si>
  <si>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</si>
  <si>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</si>
  <si>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</si>
  <si>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</si>
  <si>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</si>
  <si>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</si>
  <si>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</si>
  <si>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</si>
  <si>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</si>
  <si>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</si>
  <si>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</si>
  <si>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</si>
  <si>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</si>
  <si>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</si>
  <si>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</si>
  <si>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</si>
  <si>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</si>
  <si>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</si>
  <si>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</si>
  <si>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</si>
  <si>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</si>
  <si>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</si>
  <si>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</si>
  <si>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</si>
  <si>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</si>
  <si>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</si>
  <si>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</si>
  <si>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</si>
  <si>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</si>
  <si>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</si>
  <si>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</si>
  <si>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</si>
  <si>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</si>
  <si>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</si>
  <si>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</si>
  <si>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</si>
  <si>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</si>
  <si>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</si>
  <si>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</si>
  <si>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</si>
  <si>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</si>
  <si>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</si>
  <si>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</si>
  <si>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</si>
  <si>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</si>
  <si>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</si>
  <si>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</si>
  <si>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</si>
  <si>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</si>
  <si>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</si>
  <si>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</si>
  <si>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</si>
  <si>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</si>
  <si>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</si>
  <si>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</si>
  <si>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</si>
  <si>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</si>
  <si>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</si>
  <si>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</si>
  <si>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</si>
  <si>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</si>
  <si>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</si>
  <si>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</si>
  <si>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</si>
  <si>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</si>
  <si>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</si>
  <si>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</si>
  <si>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</si>
  <si>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</si>
  <si>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</si>
  <si>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</si>
  <si>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</si>
  <si>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</si>
  <si>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</si>
  <si>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</si>
  <si>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</si>
  <si>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</si>
  <si>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</si>
  <si>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</si>
  <si>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</si>
  <si>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</si>
  <si>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</si>
  <si>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</si>
  <si>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</si>
  <si>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</si>
  <si>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</si>
  <si>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</si>
  <si>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</si>
  <si>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</si>
  <si>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</si>
  <si>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</si>
  <si>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</si>
  <si>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</si>
  <si>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</si>
  <si>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</si>
  <si>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</si>
  <si>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</si>
  <si>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</si>
  <si>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</si>
  <si>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</si>
  <si>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</si>
  <si>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</si>
  <si>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</si>
  <si>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</si>
  <si>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</si>
  <si>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</si>
  <si>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</si>
  <si>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</si>
  <si>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</si>
  <si>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</si>
  <si>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</si>
  <si>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</si>
  <si>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</si>
  <si>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</si>
  <si>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</si>
  <si>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</si>
  <si>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</si>
  <si>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</si>
  <si>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</si>
  <si>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</si>
  <si>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</si>
  <si>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</si>
  <si>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</si>
  <si>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</si>
  <si>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</si>
  <si>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</si>
  <si>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</si>
  <si>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</si>
  <si>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</si>
  <si>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</si>
  <si>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</si>
  <si>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</si>
  <si>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</si>
  <si>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</si>
  <si>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</si>
  <si>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</si>
  <si>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</si>
  <si>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</si>
  <si>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</si>
  <si>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</si>
  <si>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</si>
  <si>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</si>
  <si>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</si>
  <si>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</si>
  <si>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</si>
  <si>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</si>
  <si>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</si>
  <si>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</si>
  <si>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</si>
  <si>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</si>
  <si>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</si>
  <si>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</si>
  <si>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</si>
  <si>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</si>
  <si>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</si>
  <si>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</si>
  <si>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</si>
  <si>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</si>
  <si>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</si>
  <si>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</si>
  <si>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</si>
  <si>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</si>
  <si>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</si>
  <si>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</si>
  <si>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</si>
  <si>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</si>
  <si>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</si>
  <si>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</si>
  <si>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</si>
  <si>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</si>
  <si>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</si>
  <si>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</si>
  <si>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</si>
  <si>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</si>
  <si>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</si>
  <si>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</si>
  <si>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</si>
  <si>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</si>
  <si>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</si>
  <si>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</si>
  <si>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</si>
  <si>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</si>
  <si>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</si>
  <si>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</si>
  <si>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</si>
  <si>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</si>
  <si>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</si>
  <si>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</si>
  <si>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</si>
  <si>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</si>
  <si>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</si>
  <si>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</si>
  <si>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</si>
  <si>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</si>
  <si>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</si>
  <si>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</si>
  <si>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</si>
  <si>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</si>
  <si>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</si>
  <si>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</si>
  <si>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</si>
  <si>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</si>
  <si>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</si>
  <si>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</si>
  <si>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</si>
  <si>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</si>
  <si>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</si>
  <si>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</si>
  <si>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</si>
  <si>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</si>
  <si>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</si>
  <si>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</si>
  <si>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</si>
  <si>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</si>
  <si>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</si>
  <si>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</si>
  <si>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</si>
  <si>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</si>
  <si>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</si>
  <si>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</si>
  <si>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</si>
  <si>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</si>
  <si>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</si>
  <si>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</si>
  <si>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</si>
  <si>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</si>
  <si>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</si>
  <si>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</si>
  <si>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</si>
  <si>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</si>
  <si>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</si>
  <si>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</si>
  <si>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</si>
  <si>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</si>
  <si>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</si>
  <si>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</si>
  <si>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</si>
  <si>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</si>
  <si>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</si>
  <si>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</si>
  <si>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</si>
  <si>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</si>
  <si>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</si>
  <si>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</si>
  <si>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</si>
  <si>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</si>
  <si>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</si>
  <si>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</si>
  <si>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</si>
  <si>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</si>
  <si>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</si>
  <si>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</si>
  <si>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</si>
  <si>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</si>
  <si>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</si>
  <si>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</si>
  <si>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</si>
  <si>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</si>
  <si>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</si>
  <si>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</si>
  <si>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</si>
  <si>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</si>
  <si>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</si>
  <si>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</si>
  <si>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</si>
  <si>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</si>
  <si>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</si>
  <si>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</si>
  <si>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</si>
  <si>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</si>
  <si>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</si>
  <si>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</si>
  <si>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</si>
  <si>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</si>
  <si>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</si>
  <si>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</si>
  <si>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</si>
  <si>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</si>
  <si>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</si>
  <si>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</si>
  <si>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</si>
  <si>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</si>
  <si>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</si>
  <si>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</si>
  <si>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</si>
  <si>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</si>
  <si>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</si>
  <si>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</si>
  <si>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</si>
  <si>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</si>
  <si>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</si>
  <si>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</si>
  <si>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</si>
  <si>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</si>
  <si>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</si>
  <si>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</si>
  <si>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</si>
  <si>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</si>
  <si>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</si>
  <si>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</si>
  <si>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</si>
  <si>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</si>
  <si>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</si>
  <si>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</si>
  <si>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</si>
  <si>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</si>
  <si>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</si>
  <si>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</si>
  <si>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</si>
  <si>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</si>
  <si>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</si>
  <si>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</si>
  <si>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</si>
  <si>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</si>
  <si>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</si>
  <si>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</si>
  <si>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</si>
  <si>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</si>
  <si>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</si>
  <si>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</si>
  <si>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</si>
  <si>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</si>
  <si>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</si>
  <si>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</si>
  <si>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</si>
  <si>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</si>
  <si>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</si>
  <si>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</si>
  <si>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</si>
  <si>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</si>
  <si>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</si>
  <si>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</si>
  <si>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</si>
  <si>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</si>
  <si>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</si>
  <si>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</si>
  <si>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</si>
  <si>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</si>
  <si>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</si>
  <si>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</si>
  <si>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</si>
  <si>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</si>
  <si>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</si>
  <si>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</si>
  <si>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</si>
  <si>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</si>
  <si>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</si>
  <si>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</si>
  <si>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</si>
  <si>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</si>
  <si>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</si>
  <si>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</si>
  <si>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</si>
  <si>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</si>
  <si>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</si>
  <si>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</si>
  <si>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</si>
  <si>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</si>
  <si>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</si>
  <si>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</si>
  <si>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</si>
  <si>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</si>
  <si>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</si>
  <si>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</si>
  <si>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</si>
  <si>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</si>
  <si>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</si>
  <si>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</si>
  <si>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</si>
  <si>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</si>
  <si>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</si>
  <si>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</si>
  <si>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</si>
  <si>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</si>
  <si>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</si>
  <si>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</si>
  <si>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</si>
  <si>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</si>
  <si>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</si>
  <si>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</si>
  <si>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</si>
  <si>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</si>
  <si>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</si>
  <si>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</si>
  <si>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</si>
  <si>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</si>
  <si>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</si>
  <si>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</si>
  <si>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</si>
  <si>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</si>
  <si>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</si>
  <si>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</si>
  <si>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</si>
  <si>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</si>
  <si>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</si>
  <si>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</si>
  <si>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</si>
  <si>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</si>
  <si>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</si>
  <si>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</si>
  <si>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</si>
  <si>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</si>
  <si>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</si>
  <si>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</si>
  <si>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</si>
  <si>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</si>
  <si>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</si>
  <si>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</si>
  <si>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</si>
  <si>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</si>
  <si>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</si>
  <si>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</si>
  <si>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</si>
  <si>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</si>
  <si>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</si>
  <si>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</si>
  <si>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</si>
  <si>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</si>
  <si>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</si>
  <si>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</si>
  <si>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</si>
  <si>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</si>
  <si>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</si>
  <si>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</si>
  <si>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</si>
  <si>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</si>
  <si>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</si>
  <si>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</si>
  <si>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</si>
  <si>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</si>
  <si>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</si>
  <si>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</si>
  <si>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</si>
  <si>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</si>
  <si>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</si>
  <si>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</si>
  <si>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</si>
  <si>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</si>
  <si>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</si>
  <si>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</si>
  <si>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</si>
  <si>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</si>
  <si>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</si>
  <si>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</si>
  <si>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</si>
  <si>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</si>
  <si>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</si>
  <si>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</si>
  <si>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</si>
  <si>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</si>
  <si>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</si>
  <si>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</si>
  <si>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</si>
  <si>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</si>
  <si>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</si>
  <si>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</si>
  <si>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</si>
  <si>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</si>
  <si>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</si>
  <si>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</si>
  <si>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</si>
  <si>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</si>
  <si>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</si>
  <si>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</si>
  <si>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</si>
  <si>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</si>
  <si>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</si>
  <si>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</si>
  <si>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</si>
  <si>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</si>
  <si>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</si>
  <si>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</si>
  <si>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</si>
  <si>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</si>
  <si>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</si>
  <si>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</si>
  <si>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</si>
  <si>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</si>
  <si>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</si>
  <si>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</si>
  <si>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</si>
  <si>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</si>
  <si>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</si>
  <si>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</si>
  <si>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</si>
  <si>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</si>
  <si>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</si>
  <si>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</si>
  <si>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</si>
  <si>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</si>
  <si>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</si>
  <si>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</si>
  <si>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</si>
  <si>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</si>
  <si>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</si>
  <si>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</si>
  <si>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</si>
  <si>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</si>
  <si>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</si>
  <si>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</si>
  <si>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</si>
  <si>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</si>
  <si>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</si>
  <si>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</si>
  <si>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</si>
  <si>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</si>
  <si>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</si>
  <si>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</si>
  <si>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</si>
  <si>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</si>
  <si>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</si>
  <si>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</si>
  <si>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</si>
  <si>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</si>
  <si>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</si>
  <si>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</si>
  <si>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</si>
  <si>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</si>
  <si>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</si>
  <si>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</si>
  <si>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</si>
  <si>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</si>
  <si>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</si>
  <si>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</si>
  <si>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</si>
  <si>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</si>
  <si>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</si>
  <si>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</si>
  <si>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</si>
  <si>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</si>
  <si>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</si>
  <si>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</si>
  <si>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</si>
  <si>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</si>
  <si>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</si>
  <si>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</si>
  <si>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</si>
  <si>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</si>
  <si>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</si>
  <si>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</si>
  <si>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</si>
  <si>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</si>
  <si>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</si>
  <si>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</si>
  <si>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</si>
  <si>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</si>
  <si>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</si>
  <si>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</si>
  <si>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</si>
  <si>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</si>
  <si>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</si>
  <si>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</si>
  <si>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</si>
  <si>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</si>
  <si>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</si>
  <si>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</si>
  <si>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</si>
  <si>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</si>
  <si>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</si>
  <si>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</si>
  <si>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</si>
  <si>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</si>
  <si>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</si>
  <si>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</si>
  <si>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</si>
  <si>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</si>
  <si>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</si>
  <si>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</si>
  <si>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</si>
  <si>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</si>
  <si>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</si>
  <si>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</si>
  <si>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</si>
  <si>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</si>
  <si>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</si>
  <si>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</si>
  <si>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</si>
  <si>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</si>
  <si>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</si>
  <si>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</si>
  <si>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</si>
  <si>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</si>
  <si>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</si>
  <si>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</si>
  <si>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</si>
  <si>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</si>
  <si>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</si>
  <si>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</si>
  <si>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</si>
  <si>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</si>
  <si>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</si>
  <si>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</si>
  <si>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</si>
  <si>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</si>
  <si>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</si>
  <si>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</si>
  <si>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</si>
  <si>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</si>
  <si>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</si>
  <si>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</si>
  <si>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</si>
  <si>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</si>
  <si>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</si>
  <si>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</si>
  <si>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</si>
  <si>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</si>
  <si>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</si>
  <si>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</si>
  <si>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</si>
  <si>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</si>
  <si>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</si>
  <si>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</si>
  <si>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</si>
  <si>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</si>
  <si>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</si>
  <si>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</si>
  <si>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</si>
  <si>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</si>
  <si>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</si>
  <si>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</si>
  <si>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</si>
  <si>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</si>
  <si>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</si>
  <si>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</si>
  <si>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</si>
  <si>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</si>
  <si>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</si>
  <si>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</si>
  <si>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</si>
  <si>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</si>
  <si>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</si>
  <si>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</si>
  <si>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</si>
  <si>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</si>
  <si>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</si>
  <si>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</si>
  <si>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</si>
  <si>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</si>
  <si>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</si>
  <si>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</si>
  <si>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</si>
  <si>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</si>
  <si>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</si>
  <si>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</si>
  <si>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</si>
  <si>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</si>
  <si>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</si>
  <si>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</si>
  <si>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</si>
  <si>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</si>
  <si>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</si>
  <si>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</si>
  <si>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</si>
  <si>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</si>
  <si>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</si>
  <si>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</si>
  <si>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</si>
  <si>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</si>
  <si>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</si>
  <si>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</si>
  <si>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</si>
  <si>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</si>
  <si>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</si>
  <si>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</si>
  <si>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</si>
  <si>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</si>
  <si>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</si>
  <si>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</si>
  <si>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</si>
  <si>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</si>
  <si>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</si>
  <si>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</si>
  <si>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</si>
  <si>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</si>
  <si>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</si>
  <si>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</si>
  <si>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</si>
  <si>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</si>
  <si>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</si>
  <si>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</si>
  <si>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</si>
  <si>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</si>
  <si>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</si>
  <si>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</si>
  <si>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</si>
  <si>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</si>
  <si>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</si>
  <si>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</si>
  <si>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</si>
  <si>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</si>
  <si>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</si>
  <si>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</si>
  <si>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</si>
  <si>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</si>
  <si>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</si>
  <si>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</si>
  <si>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</si>
  <si>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</si>
  <si>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</si>
  <si>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</si>
  <si>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</si>
  <si>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</si>
  <si>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</si>
  <si>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</si>
  <si>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</si>
  <si>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</si>
  <si>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</si>
  <si>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</si>
  <si>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</si>
  <si>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</si>
  <si>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</si>
  <si>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</si>
  <si>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</si>
  <si>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</si>
  <si>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</si>
  <si>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</si>
  <si>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</si>
  <si>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</si>
  <si>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</si>
  <si>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</si>
  <si>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</si>
  <si>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</si>
  <si>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</si>
  <si>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</si>
  <si>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</si>
  <si>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</si>
  <si>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</si>
  <si>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</si>
  <si>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</si>
  <si>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</si>
  <si>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</si>
  <si>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</si>
  <si>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</si>
  <si>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</si>
  <si>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</si>
  <si>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</si>
  <si>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</si>
  <si>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</si>
  <si>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</si>
  <si>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</si>
  <si>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</si>
  <si>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</si>
  <si>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</si>
  <si>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</si>
  <si>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</si>
  <si>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</si>
  <si>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</si>
  <si>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</si>
  <si>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</si>
  <si>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</si>
  <si>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</si>
  <si>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</si>
  <si>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</si>
  <si>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</si>
  <si>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</si>
  <si>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</si>
  <si>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</si>
  <si>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</si>
  <si>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</si>
  <si>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</si>
  <si>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</si>
  <si>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</si>
  <si>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</si>
  <si>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</si>
  <si>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</si>
  <si>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</si>
  <si>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</si>
  <si>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</si>
  <si>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</si>
  <si>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</si>
  <si>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</si>
  <si>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</si>
  <si>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</si>
  <si>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</si>
  <si>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</si>
  <si>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</si>
  <si>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</si>
  <si>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</si>
  <si>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</si>
  <si>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</si>
  <si>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</si>
  <si>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</si>
  <si>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</si>
  <si>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</si>
  <si>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</si>
  <si>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</si>
  <si>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</si>
  <si>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</si>
  <si>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</si>
  <si>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</si>
  <si>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</si>
  <si>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</si>
  <si>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</si>
  <si>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</si>
  <si>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</si>
  <si>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</si>
  <si>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</si>
  <si>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</si>
  <si>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</si>
  <si>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</si>
  <si>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</si>
  <si>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</si>
  <si>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</si>
  <si>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</si>
  <si>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</si>
  <si>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</si>
  <si>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</si>
  <si>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</si>
  <si>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</si>
  <si>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</si>
  <si>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</si>
  <si>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</si>
  <si>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</si>
  <si>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</si>
  <si>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</si>
  <si>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</si>
  <si>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</si>
  <si>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</si>
  <si>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</si>
  <si>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</si>
  <si>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</si>
  <si>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</si>
  <si>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</si>
  <si>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</si>
  <si>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</si>
  <si>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</si>
  <si>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</si>
  <si>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</si>
  <si>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</si>
  <si>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</si>
  <si>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</si>
  <si>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</si>
  <si>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</si>
  <si>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</si>
  <si>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</si>
  <si>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</si>
  <si>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</si>
  <si>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</si>
  <si>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</si>
  <si>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</si>
  <si>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</si>
  <si>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</si>
  <si>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</si>
  <si>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</si>
  <si>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</si>
  <si>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</si>
  <si>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</si>
  <si>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</si>
  <si>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</si>
  <si>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</si>
  <si>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</si>
  <si>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</si>
  <si>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</si>
  <si>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</si>
  <si>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</si>
  <si>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</si>
  <si>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</si>
  <si>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</si>
  <si>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</si>
  <si>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</si>
  <si>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</si>
  <si>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</si>
  <si>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</si>
  <si>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</si>
  <si>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</si>
  <si>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</si>
  <si>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</si>
  <si>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</si>
  <si>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</si>
  <si>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</si>
  <si>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</si>
  <si>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</si>
  <si>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</si>
  <si>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</si>
  <si>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</si>
  <si>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</si>
  <si>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</si>
  <si>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</si>
  <si>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</si>
  <si>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</si>
  <si>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</si>
  <si>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</si>
  <si>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</si>
  <si>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</si>
  <si>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</si>
  <si>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</si>
  <si>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</si>
  <si>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</si>
  <si>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</si>
  <si>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</si>
  <si>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</si>
  <si>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</si>
  <si>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</si>
  <si>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</si>
  <si>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</si>
  <si>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</si>
  <si>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</si>
  <si>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</si>
  <si>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</si>
  <si>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</si>
  <si>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</si>
  <si>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</si>
  <si>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</si>
  <si>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</si>
  <si>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</si>
  <si>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</si>
  <si>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</si>
  <si>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</si>
  <si>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</si>
  <si>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</si>
  <si>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</si>
  <si>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</si>
  <si>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</si>
  <si>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</si>
  <si>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</si>
  <si>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</si>
  <si>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</si>
  <si>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</si>
  <si>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</si>
  <si>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</si>
  <si>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</si>
  <si>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</si>
  <si>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</si>
  <si>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</si>
  <si>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</si>
  <si>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</si>
  <si>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</si>
  <si>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</si>
  <si>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</si>
  <si>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</si>
  <si>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</si>
  <si>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</si>
  <si>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</si>
  <si>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</si>
  <si>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</si>
  <si>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</si>
  <si>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</si>
  <si>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</si>
  <si>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</si>
  <si>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</si>
  <si>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</si>
  <si>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</si>
  <si>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</si>
  <si>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</si>
  <si>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</si>
  <si>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</si>
  <si>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</si>
  <si>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</si>
  <si>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</si>
  <si>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</si>
  <si>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</si>
  <si>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</si>
  <si>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</si>
  <si>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</si>
  <si>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</si>
  <si>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</si>
  <si>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</si>
  <si>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</si>
  <si>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</si>
  <si>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</si>
  <si>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</si>
  <si>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</si>
  <si>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</si>
  <si>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</si>
  <si>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</si>
  <si>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</si>
  <si>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</si>
  <si>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</si>
  <si>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</si>
  <si>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</si>
  <si>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</si>
  <si>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</si>
  <si>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</si>
  <si>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</si>
  <si>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</si>
  <si>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</si>
  <si>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</si>
  <si>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</si>
  <si>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</si>
  <si>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</si>
  <si>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</si>
  <si>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</si>
  <si>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</si>
  <si>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</si>
  <si>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</si>
  <si>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</si>
  <si>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</si>
  <si>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</si>
  <si>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</si>
  <si>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</si>
  <si>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</si>
  <si>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</si>
  <si>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</si>
  <si>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</si>
  <si>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</si>
  <si>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</si>
  <si>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</si>
  <si>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</si>
  <si>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</si>
  <si>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</si>
  <si>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</si>
  <si>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</si>
  <si>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</si>
  <si>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</si>
  <si>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</si>
  <si>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</si>
  <si>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</si>
  <si>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</si>
  <si>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</si>
  <si>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</si>
  <si>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</si>
  <si>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</si>
  <si>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</si>
  <si>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</si>
  <si>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</si>
  <si>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</si>
  <si>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</si>
  <si>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</si>
  <si>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</si>
  <si>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</si>
  <si>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</si>
  <si>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</si>
  <si>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</si>
  <si>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</si>
  <si>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</si>
  <si>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</si>
  <si>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</si>
  <si>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</si>
  <si>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</si>
  <si>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</si>
  <si>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</si>
  <si>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</si>
  <si>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</si>
  <si>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</si>
  <si>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</si>
  <si>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</si>
  <si>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</si>
  <si>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</si>
  <si>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</si>
  <si>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</si>
  <si>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</si>
  <si>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</si>
  <si>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</si>
  <si>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</si>
  <si>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</si>
  <si>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</si>
  <si>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</si>
  <si>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</si>
  <si>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</si>
  <si>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</si>
  <si>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</si>
  <si>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</si>
  <si>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</si>
  <si>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</si>
  <si>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</si>
  <si>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</si>
  <si>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</si>
  <si>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</si>
  <si>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</si>
  <si>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</si>
  <si>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</si>
  <si>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</si>
  <si>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</si>
  <si>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</si>
  <si>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</si>
  <si>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</si>
  <si>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</si>
  <si>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</si>
  <si>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</si>
  <si>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</si>
  <si>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</si>
  <si>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</si>
  <si>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</si>
  <si>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</si>
  <si>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</si>
  <si>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</si>
  <si>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</si>
  <si>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</si>
  <si>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</si>
  <si>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</si>
  <si>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</si>
  <si>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</si>
  <si>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</si>
  <si>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</si>
  <si>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</si>
  <si>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</si>
  <si>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</si>
  <si>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</si>
  <si>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</si>
  <si>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</si>
  <si>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</si>
  <si>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</si>
  <si>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</si>
  <si>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</si>
  <si>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</si>
  <si>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</si>
  <si>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</si>
  <si>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</si>
  <si>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</si>
  <si>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</si>
  <si>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</si>
  <si>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</si>
  <si>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</si>
  <si>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</si>
  <si>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</si>
  <si>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</si>
  <si>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</si>
  <si>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</si>
  <si>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</si>
  <si>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</si>
  <si>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</si>
  <si>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</si>
  <si>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</si>
  <si>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</si>
  <si>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</si>
  <si>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</si>
  <si>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</si>
  <si>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</si>
  <si>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</si>
  <si>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</si>
  <si>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</si>
  <si>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</si>
  <si>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</si>
  <si>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</si>
  <si>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</si>
  <si>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</si>
  <si>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</si>
  <si>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</si>
  <si>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</si>
  <si>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</si>
  <si>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</si>
  <si>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</si>
  <si>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</si>
  <si>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</si>
  <si>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</si>
  <si>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</si>
  <si>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</si>
  <si>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</si>
  <si>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</si>
  <si>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</si>
  <si>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</si>
  <si>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</si>
  <si>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</si>
  <si>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</si>
  <si>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</si>
  <si>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</si>
  <si>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</si>
  <si>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</si>
  <si>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</si>
  <si>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</si>
  <si>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</si>
  <si>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</si>
  <si>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</si>
  <si>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</si>
  <si>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</si>
  <si>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</si>
  <si>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</si>
  <si>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</si>
  <si>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</si>
  <si>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</si>
  <si>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</si>
  <si>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</si>
  <si>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</si>
  <si>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</si>
  <si>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</si>
  <si>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</si>
  <si>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</si>
  <si>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</si>
  <si>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</si>
  <si>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</si>
  <si>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</si>
  <si>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</si>
  <si>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</si>
  <si>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</si>
  <si>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</si>
  <si>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</si>
  <si>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</si>
  <si>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</si>
  <si>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</si>
  <si>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</si>
  <si>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</si>
  <si>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</si>
  <si>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</si>
  <si>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</si>
  <si>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</si>
  <si>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</si>
  <si>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</si>
  <si>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</si>
  <si>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</si>
  <si>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</si>
  <si>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</si>
  <si>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</si>
  <si>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</si>
  <si>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</si>
  <si>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</si>
  <si>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</si>
  <si>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</si>
  <si>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</si>
  <si>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</si>
  <si>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</si>
  <si>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</si>
  <si>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</si>
  <si>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</si>
  <si>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</si>
  <si>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</si>
  <si>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</si>
  <si>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</si>
  <si>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</si>
  <si>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</si>
  <si>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</si>
  <si>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</si>
  <si>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</si>
  <si>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</si>
  <si>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</si>
  <si>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</si>
  <si>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</si>
  <si>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</si>
  <si>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</si>
  <si>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</si>
  <si>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</si>
  <si>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</si>
  <si>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</si>
  <si>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</si>
  <si>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</si>
  <si>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</si>
  <si>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</si>
  <si>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</si>
  <si>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</si>
  <si>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</si>
  <si>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</si>
  <si>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</si>
  <si>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</si>
  <si>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</si>
  <si>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</si>
  <si>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</si>
  <si>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</si>
  <si>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</si>
  <si>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</si>
  <si>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</si>
  <si>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</si>
  <si>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</si>
  <si>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</si>
  <si>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</si>
  <si>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</si>
  <si>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</si>
  <si>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</si>
  <si>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</si>
  <si>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</si>
  <si>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</si>
  <si>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</si>
  <si>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</si>
  <si>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</si>
  <si>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</si>
  <si>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</si>
  <si>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</si>
  <si>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</si>
  <si>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</si>
  <si>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</si>
  <si>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</si>
  <si>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</si>
  <si>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</si>
  <si>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</si>
  <si>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</si>
  <si>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</si>
  <si>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</si>
  <si>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</si>
  <si>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</si>
  <si>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</si>
  <si>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</si>
  <si>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</si>
  <si>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</si>
  <si>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</si>
  <si>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</si>
  <si>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</si>
  <si>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</si>
  <si>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</si>
  <si>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</si>
  <si>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</si>
  <si>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</si>
  <si>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</si>
  <si>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</si>
  <si>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</si>
  <si>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</si>
  <si>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</si>
  <si>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</si>
  <si>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</si>
  <si>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</si>
  <si>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</si>
  <si>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</si>
  <si>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</si>
  <si>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</si>
  <si>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</si>
  <si>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</si>
  <si>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</si>
  <si>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</si>
  <si>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</si>
  <si>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</si>
  <si>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</si>
  <si>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</si>
  <si>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</si>
  <si>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</si>
  <si>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</si>
  <si>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</si>
  <si>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</si>
  <si>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</si>
  <si>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</si>
  <si>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</si>
  <si>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</si>
  <si>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</si>
  <si>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</si>
  <si>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</si>
  <si>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</si>
  <si>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</si>
  <si>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</si>
  <si>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</si>
  <si>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</si>
  <si>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</si>
  <si>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</si>
  <si>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</si>
  <si>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</si>
  <si>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</si>
  <si>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</si>
  <si>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</si>
  <si>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</si>
  <si>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</si>
  <si>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</si>
  <si>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</si>
  <si>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</si>
  <si>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</si>
  <si>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</si>
  <si>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</si>
  <si>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</si>
  <si>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</si>
  <si>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</si>
  <si>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</si>
  <si>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</si>
  <si>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</si>
  <si>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</si>
  <si>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</si>
  <si>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</si>
  <si>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</si>
  <si>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</si>
  <si>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</si>
  <si>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</si>
  <si>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</si>
  <si>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</si>
  <si>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</si>
  <si>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</si>
  <si>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</si>
  <si>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</si>
  <si>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</si>
  <si>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</si>
  <si>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</si>
  <si>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</si>
  <si>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</si>
  <si>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</si>
  <si>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</si>
  <si>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</si>
  <si>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</si>
  <si>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</si>
  <si>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</si>
  <si>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</si>
  <si>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</si>
  <si>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</si>
  <si>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</si>
  <si>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</si>
  <si>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</si>
  <si>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</si>
  <si>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</si>
  <si>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</si>
  <si>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</si>
  <si>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</si>
  <si>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</si>
  <si>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</si>
  <si>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</si>
  <si>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</si>
  <si>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</si>
  <si>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</si>
  <si>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</si>
  <si>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</si>
  <si>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</si>
  <si>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</si>
  <si>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</si>
  <si>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</si>
  <si>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</si>
  <si>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</si>
  <si>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</si>
  <si>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</si>
  <si>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</si>
  <si>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</si>
  <si>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</si>
  <si>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</si>
  <si>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</si>
  <si>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</si>
  <si>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</si>
  <si>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</si>
  <si>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</si>
  <si>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</si>
  <si>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</si>
  <si>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</si>
  <si>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</si>
  <si>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</si>
  <si>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</si>
  <si>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</si>
  <si>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</si>
  <si>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</si>
  <si>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</si>
  <si>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</si>
  <si>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</si>
  <si>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</si>
  <si>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</si>
  <si>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</si>
  <si>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</si>
  <si>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</si>
  <si>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</si>
  <si>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</si>
  <si>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</si>
  <si>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</si>
  <si>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</si>
  <si>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</si>
  <si>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</si>
  <si>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</si>
  <si>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</si>
  <si>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</si>
  <si>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</si>
  <si>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</si>
  <si>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</si>
  <si>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</si>
  <si>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</si>
  <si>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</si>
  <si>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</si>
  <si>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</si>
  <si>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</si>
  <si>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</si>
  <si>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</si>
  <si>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</si>
  <si>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</si>
  <si>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</si>
  <si>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</si>
  <si>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</si>
  <si>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</si>
  <si>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</si>
  <si>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</si>
  <si>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</si>
  <si>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</si>
  <si>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</si>
  <si>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</si>
  <si>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</si>
  <si>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</si>
  <si>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</si>
  <si>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</si>
  <si>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</si>
  <si>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</si>
  <si>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</si>
  <si>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</si>
  <si>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</si>
  <si>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</si>
  <si>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</si>
  <si>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</si>
  <si>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</si>
  <si>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</si>
  <si>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</si>
  <si>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</si>
  <si>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</si>
  <si>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</si>
  <si>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</si>
  <si>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</si>
  <si>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</si>
  <si>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</si>
  <si>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</si>
  <si>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</si>
  <si>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</si>
  <si>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</si>
  <si>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</si>
  <si>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</si>
  <si>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</si>
  <si>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</si>
  <si>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</si>
  <si>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</si>
  <si>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</si>
  <si>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</si>
  <si>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</si>
  <si>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</si>
  <si>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</si>
  <si>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</si>
  <si>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</si>
  <si>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</si>
  <si>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</si>
  <si>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</si>
  <si>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</si>
  <si>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</si>
  <si>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</si>
  <si>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</si>
  <si>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</si>
  <si>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</si>
  <si>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</si>
  <si>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</si>
  <si>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</si>
  <si>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</si>
  <si>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</si>
  <si>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</si>
  <si>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</si>
  <si>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</si>
  <si>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</si>
  <si>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</si>
  <si>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</si>
  <si>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</si>
  <si>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</si>
  <si>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</si>
  <si>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</si>
  <si>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</si>
  <si>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</si>
  <si>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</si>
  <si>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</si>
  <si>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</si>
  <si>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</si>
  <si>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</si>
  <si>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</si>
  <si>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</si>
  <si>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</si>
  <si>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</si>
  <si>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</si>
  <si>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</si>
  <si>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</si>
  <si>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</si>
  <si>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</si>
  <si>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</si>
  <si>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</si>
  <si>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</si>
  <si>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</si>
  <si>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</si>
  <si>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</si>
  <si>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</si>
  <si>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</si>
  <si>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</si>
  <si>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</si>
  <si>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</si>
  <si>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</si>
  <si>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</si>
  <si>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</si>
  <si>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</si>
  <si>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</si>
  <si>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</si>
  <si>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</si>
  <si>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</si>
  <si>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</si>
  <si>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</si>
  <si>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</si>
  <si>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</si>
  <si>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</si>
  <si>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</si>
  <si>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</si>
  <si>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</si>
  <si>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</si>
  <si>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</si>
  <si>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</si>
  <si>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</si>
  <si>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</si>
  <si>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</si>
  <si>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</si>
  <si>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</si>
  <si>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</si>
  <si>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</si>
  <si>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</si>
  <si>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</si>
  <si>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</si>
  <si>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</si>
  <si>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</si>
  <si>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</si>
  <si>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</si>
  <si>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</si>
  <si>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</si>
  <si>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</si>
  <si>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</si>
  <si>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</si>
  <si>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</si>
  <si>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</si>
  <si>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</si>
  <si>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</si>
  <si>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</si>
  <si>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</si>
  <si>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</si>
  <si>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</si>
  <si>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</si>
  <si>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</si>
  <si>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</si>
  <si>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</si>
  <si>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</si>
  <si>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</si>
  <si>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</si>
  <si>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</si>
  <si>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</si>
  <si>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</si>
  <si>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</si>
  <si>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</si>
  <si>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</si>
  <si>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</si>
  <si>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</si>
  <si>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</si>
  <si>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</si>
  <si>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</si>
  <si>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</si>
  <si>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</si>
  <si>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</si>
  <si>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</si>
  <si>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</si>
  <si>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</si>
  <si>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</si>
  <si>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</si>
  <si>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</si>
  <si>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</si>
  <si>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</si>
  <si>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</si>
  <si>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</si>
  <si>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</si>
  <si>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</si>
  <si>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</si>
  <si>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</si>
  <si>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</si>
  <si>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</si>
  <si>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</si>
  <si>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</si>
  <si>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</si>
  <si>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</si>
  <si>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</si>
  <si>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</si>
  <si>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</si>
  <si>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</si>
  <si>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</si>
  <si>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</si>
  <si>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</si>
  <si>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</si>
  <si>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</si>
  <si>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</si>
  <si>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</si>
  <si>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</si>
  <si>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</si>
  <si>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</si>
  <si>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</si>
  <si>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</si>
  <si>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</si>
  <si>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</si>
  <si>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</si>
  <si>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</si>
  <si>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</si>
  <si>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</si>
  <si>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</si>
  <si>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</si>
  <si>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</si>
  <si>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</si>
  <si>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</si>
  <si>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</si>
  <si>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</si>
  <si>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</si>
  <si>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</si>
  <si>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</si>
  <si>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</si>
  <si>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</si>
  <si>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</si>
  <si>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</si>
  <si>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</si>
  <si>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</si>
  <si>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</si>
  <si>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</si>
  <si>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</si>
  <si>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</si>
  <si>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</si>
  <si>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</si>
  <si>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</si>
  <si>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</si>
  <si>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</si>
  <si>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</si>
  <si>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</si>
  <si>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</si>
  <si>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</si>
  <si>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</si>
  <si>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</si>
  <si>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</si>
  <si>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</si>
  <si>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</si>
  <si>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</si>
  <si>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</si>
  <si>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</si>
  <si>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</si>
  <si>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</si>
  <si>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</si>
  <si>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</si>
  <si>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</si>
  <si>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</si>
  <si>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</si>
  <si>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</si>
  <si>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</si>
  <si>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</si>
  <si>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</si>
  <si>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</si>
  <si>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</si>
  <si>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</si>
  <si>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</si>
  <si>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</si>
  <si>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</si>
  <si>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</si>
  <si>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</si>
  <si>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</si>
  <si>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</si>
  <si>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</si>
  <si>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</si>
  <si>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</si>
  <si>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</si>
  <si>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</si>
  <si>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</si>
  <si>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</si>
  <si>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</si>
  <si>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</si>
  <si>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</si>
  <si>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</si>
  <si>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</si>
  <si>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</si>
  <si>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</si>
  <si>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</si>
  <si>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</si>
  <si>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</si>
  <si>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</si>
  <si>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</si>
  <si>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</si>
  <si>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</si>
  <si>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</si>
  <si>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</si>
  <si>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</si>
  <si>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</si>
  <si>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</si>
  <si>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</si>
  <si>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</si>
  <si>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</si>
  <si>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</si>
  <si>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</si>
  <si>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</si>
  <si>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</si>
  <si>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</si>
  <si>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</si>
  <si>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</si>
  <si>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</si>
  <si>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</si>
  <si>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</si>
  <si>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</si>
  <si>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</si>
  <si>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</si>
  <si>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</si>
  <si>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</si>
  <si>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</si>
  <si>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</si>
  <si>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</si>
  <si>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</si>
  <si>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</si>
  <si>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</si>
  <si>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</si>
  <si>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</si>
  <si>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</si>
  <si>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</si>
  <si>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</si>
  <si>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</si>
  <si>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</si>
  <si>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</si>
  <si>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</si>
  <si>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</si>
  <si>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</si>
  <si>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</si>
  <si>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</si>
  <si>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</si>
  <si>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</si>
  <si>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</si>
  <si>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</si>
  <si>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</si>
  <si>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</si>
  <si>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</si>
  <si>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</si>
  <si>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</si>
  <si>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</si>
  <si>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</si>
  <si>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</si>
  <si>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</si>
  <si>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</si>
  <si>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</si>
  <si>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</si>
  <si>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</si>
  <si>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</si>
  <si>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</si>
  <si>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</si>
  <si>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</si>
  <si>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</si>
  <si>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</si>
  <si>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</si>
  <si>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</si>
  <si>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</si>
  <si>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</si>
  <si>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</si>
  <si>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</si>
  <si>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</si>
  <si>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</si>
  <si>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</si>
  <si>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</si>
  <si>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</si>
  <si>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</si>
  <si>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</si>
  <si>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</si>
  <si>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</si>
  <si>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</si>
  <si>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</si>
  <si>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</si>
  <si>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</si>
  <si>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</si>
  <si>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</si>
  <si>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</si>
  <si>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</si>
  <si>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</si>
  <si>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</si>
  <si>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</si>
  <si>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</si>
  <si>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</si>
  <si>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</si>
  <si>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</si>
  <si>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</si>
  <si>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</si>
  <si>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</si>
  <si>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</si>
  <si>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</si>
  <si>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</si>
  <si>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</si>
  <si>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</si>
  <si>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</si>
  <si>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</si>
  <si>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</si>
  <si>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</si>
  <si>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</si>
  <si>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</si>
  <si>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</si>
  <si>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</si>
  <si>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</si>
  <si>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</si>
  <si>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</si>
  <si>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</si>
  <si>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</si>
  <si>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</si>
  <si>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</si>
  <si>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</si>
  <si>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</si>
  <si>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</si>
  <si>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</si>
  <si>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</si>
  <si>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</si>
  <si>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</si>
  <si>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</si>
  <si>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</si>
  <si>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</si>
  <si>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</si>
  <si>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</si>
  <si>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</si>
  <si>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</si>
  <si>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</si>
  <si>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</si>
  <si>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</si>
  <si>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</si>
  <si>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</si>
  <si>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</si>
  <si>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</si>
  <si>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</si>
  <si>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</si>
  <si>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</si>
  <si>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</si>
  <si>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</si>
  <si>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</si>
  <si>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</si>
  <si>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</si>
  <si>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</si>
  <si>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</si>
  <si>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</si>
  <si>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</si>
  <si>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</si>
  <si>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</si>
  <si>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</si>
  <si>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</si>
  <si>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</si>
  <si>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</si>
  <si>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</si>
  <si>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</si>
  <si>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</si>
  <si>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</si>
  <si>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</si>
  <si>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</si>
  <si>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</si>
  <si>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</si>
  <si>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</si>
  <si>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</si>
  <si>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</si>
  <si>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</si>
  <si>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</si>
  <si>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</si>
  <si>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</si>
  <si>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</si>
  <si>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</si>
  <si>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</si>
  <si>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</si>
  <si>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</si>
  <si>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</si>
  <si>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</si>
  <si>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</si>
  <si>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</si>
  <si>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</si>
  <si>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</si>
  <si>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</si>
  <si>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</si>
  <si>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</si>
  <si>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</si>
  <si>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</si>
  <si>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</si>
  <si>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</si>
  <si>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</si>
  <si>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</si>
  <si>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</si>
  <si>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</si>
  <si>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</si>
  <si>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</si>
  <si>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</si>
  <si>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</si>
  <si>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</si>
  <si>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</si>
  <si>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</si>
  <si>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</si>
  <si>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</si>
  <si>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</si>
  <si>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</si>
  <si>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</si>
  <si>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</si>
  <si>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</si>
  <si>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</si>
  <si>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</si>
  <si>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</si>
  <si>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</si>
  <si>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</si>
  <si>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</si>
  <si>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</si>
  <si>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</si>
  <si>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</si>
  <si>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</si>
  <si>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</si>
  <si>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</si>
  <si>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</si>
  <si>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</si>
  <si>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</si>
  <si>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</si>
  <si>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</si>
  <si>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</si>
  <si>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</si>
  <si>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</si>
  <si>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</si>
  <si>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</si>
  <si>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</si>
  <si>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</si>
  <si>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</si>
  <si>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</si>
  <si>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</si>
  <si>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</si>
  <si>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</si>
  <si>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</si>
  <si>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</si>
  <si>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</si>
  <si>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</si>
  <si>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</si>
  <si>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</si>
  <si>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</si>
  <si>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</si>
  <si>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</si>
  <si>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</si>
  <si>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</si>
  <si>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</si>
  <si>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</si>
  <si>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</si>
  <si>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</si>
  <si>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</si>
  <si>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</si>
  <si>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</si>
  <si>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</si>
  <si>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</si>
  <si>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</si>
  <si>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</si>
  <si>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</si>
  <si>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</si>
  <si>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</si>
  <si>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</si>
  <si>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</si>
  <si>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</si>
  <si>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</si>
  <si>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</si>
  <si>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</si>
  <si>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</si>
  <si>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</si>
  <si>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</si>
  <si>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</si>
  <si>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</si>
  <si>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</si>
  <si>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</si>
  <si>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</si>
  <si>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</si>
  <si>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</si>
  <si>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</si>
  <si>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</si>
  <si>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</si>
  <si>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</si>
  <si>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</si>
  <si>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</si>
  <si>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</si>
  <si>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</si>
  <si>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</si>
  <si>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</si>
  <si>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</si>
  <si>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</si>
  <si>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</si>
  <si>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</si>
  <si>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</si>
  <si>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</si>
  <si>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</si>
  <si>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</si>
  <si>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</si>
  <si>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</si>
  <si>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</si>
  <si>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</si>
  <si>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</si>
  <si>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</si>
  <si>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</si>
  <si>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</si>
  <si>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</si>
  <si>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</si>
  <si>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</si>
  <si>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</si>
  <si>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23400.смт. Муровані Курилівці.вул. Комарова 8</t>
  </si>
  <si>
    <t/>
  </si>
  <si>
    <t>В.І. Коломійцева</t>
  </si>
  <si>
    <t>Л.В. Козак</t>
  </si>
  <si>
    <t>(04356)2-19-82</t>
  </si>
  <si>
    <t>inbox@mr.vn.court.gov.ua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</si>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</sst>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Звичайни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1360</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&amp;C&amp;L5A6EA706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10</v>
      </c>
      <c r="E7" s="37">
        <f>SUM(E8:E444)</f>
        <v>1</v>
      </c>
      <c r="F7" s="37">
        <f>SUM(F8:F444)</f>
        <v>0</v>
      </c>
      <c r="G7" s="37">
        <f>SUM(G8:G444)</f>
        <v>9</v>
      </c>
      <c r="H7" s="37">
        <f>SUM(H8:H444)</f>
        <v>0</v>
      </c>
      <c r="I7" s="37">
        <f>SUM(J7:M7)</f>
        <v>36</v>
      </c>
      <c r="J7" s="37">
        <f>SUM(J8:J444)</f>
        <v>9</v>
      </c>
      <c r="K7" s="37">
        <f>SUM(K8:K444)</f>
        <v>0</v>
      </c>
      <c r="L7" s="37">
        <f>SUM(L8:L444)</f>
        <v>27</v>
      </c>
      <c r="M7" s="37">
        <f>SUM(M8:M444)</f>
        <v>0</v>
      </c>
      <c r="N7" s="37">
        <f>SUM(O7:R7)</f>
        <v>39</v>
      </c>
      <c r="O7" s="37">
        <f>SUM(O8:O444)</f>
        <v>10</v>
      </c>
      <c r="P7" s="37">
        <f>SUM(P8:P444)</f>
        <v>0</v>
      </c>
      <c r="Q7" s="37">
        <f>SUM(Q8:Q444)</f>
        <v>29</v>
      </c>
      <c r="R7" s="37">
        <f>SUM(R8:R444)</f>
        <v>0</v>
      </c>
      <c r="S7" s="37">
        <f>SUM(T7:W7)</f>
        <v>7</v>
      </c>
      <c r="T7" s="37">
        <f>SUM(T8:T444)</f>
        <v>0</v>
      </c>
      <c r="U7" s="37">
        <f>SUM(U8:U444)</f>
        <v>0</v>
      </c>
      <c r="V7" s="37">
        <f>SUM(V8:V444)</f>
        <v>7</v>
      </c>
      <c r="W7" s="37">
        <f>SUM(W8:W444)</f>
        <v>0</v>
      </c>
      <c r="X7" s="38" t="s">
        <v>1937</v>
      </c>
      <c r="Y7" s="39"/>
      <c r="Z7" s="107" t="s">
        <v>1937</v>
      </c>
      <c r="AA7" s="108" t="s">
        <v>1937</v>
      </c>
      <c r="AB7" s="42">
        <f>SUM(AB8:AB444)</f>
        <v>81.986000000000004</v>
      </c>
      <c r="AC7" s="42">
        <f>SUM(AC8:AC444)</f>
        <v>254.35066666666668</v>
      </c>
      <c r="AD7" s="42">
        <f>SUM(AD8:AD444)</f>
        <v>275.67</v>
      </c>
      <c r="AE7" s="42">
        <f>SUM(AE8:AE444)</f>
        <v>60.666666666666643</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c r="E20" s="47"/>
      <c r="F20" s="47"/>
      <c r="G20" s="47"/>
      <c r="H20" s="47"/>
      <c r="I20" s="47">
        <v>1</v>
      </c>
      <c r="J20" s="47"/>
      <c r="K20" s="47"/>
      <c r="L20" s="47">
        <v>1</v>
      </c>
      <c r="M20" s="47"/>
      <c r="N20" s="47">
        <v>1</v>
      </c>
      <c r="O20" s="47"/>
      <c r="P20" s="47"/>
      <c r="Q20" s="47">
        <v>1</v>
      </c>
      <c r="R20" s="47"/>
      <c r="S20" s="47"/>
      <c r="T20" s="47"/>
      <c r="U20" s="47"/>
      <c r="V20" s="47"/>
      <c r="W20" s="47"/>
      <c r="X20" s="46">
        <v>1054</v>
      </c>
      <c r="Y20" s="50"/>
      <c r="Z20" s="111">
        <v>0.41</v>
      </c>
      <c r="AA20" s="112">
        <v>2</v>
      </c>
      <c r="AB20" s="50"/>
      <c r="AC20" s="50">
        <v>17.566666666666698</v>
      </c>
      <c r="AD20" s="50">
        <v>17.566666666666698</v>
      </c>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hidden="1" x14ac:dyDescent="0.25">
      <c r="A26" s="99">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765</v>
      </c>
      <c r="Y26" s="50"/>
      <c r="Z26" s="111">
        <v>0.41</v>
      </c>
      <c r="AA26" s="112">
        <v>2</v>
      </c>
      <c r="AB26" s="50"/>
      <c r="AC26" s="50"/>
      <c r="AD26" s="50"/>
      <c r="AE26" s="50"/>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1</v>
      </c>
      <c r="E30" s="47"/>
      <c r="F30" s="47"/>
      <c r="G30" s="47">
        <v>1</v>
      </c>
      <c r="H30" s="47"/>
      <c r="I30" s="47">
        <v>13</v>
      </c>
      <c r="J30" s="47">
        <v>3</v>
      </c>
      <c r="K30" s="47"/>
      <c r="L30" s="47">
        <v>10</v>
      </c>
      <c r="M30" s="47"/>
      <c r="N30" s="47">
        <v>11</v>
      </c>
      <c r="O30" s="47">
        <v>3</v>
      </c>
      <c r="P30" s="47"/>
      <c r="Q30" s="47">
        <v>8</v>
      </c>
      <c r="R30" s="47"/>
      <c r="S30" s="47">
        <v>3</v>
      </c>
      <c r="T30" s="47"/>
      <c r="U30" s="47"/>
      <c r="V30" s="47">
        <v>3</v>
      </c>
      <c r="W30" s="47"/>
      <c r="X30" s="46">
        <v>406</v>
      </c>
      <c r="Y30" s="50"/>
      <c r="Z30" s="111">
        <v>0.41</v>
      </c>
      <c r="AA30" s="112">
        <v>2</v>
      </c>
      <c r="AB30" s="50">
        <v>6.7666666666666702</v>
      </c>
      <c r="AC30" s="50">
        <v>75.989666666666693</v>
      </c>
      <c r="AD30" s="50">
        <v>62.456333333333298</v>
      </c>
      <c r="AE30" s="50">
        <v>20.3</v>
      </c>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c r="E52" s="47"/>
      <c r="F52" s="47"/>
      <c r="G52" s="47"/>
      <c r="H52" s="47"/>
      <c r="I52" s="47">
        <v>2</v>
      </c>
      <c r="J52" s="47"/>
      <c r="K52" s="47"/>
      <c r="L52" s="47">
        <v>2</v>
      </c>
      <c r="M52" s="47"/>
      <c r="N52" s="47">
        <v>1</v>
      </c>
      <c r="O52" s="47"/>
      <c r="P52" s="47"/>
      <c r="Q52" s="47">
        <v>1</v>
      </c>
      <c r="R52" s="47"/>
      <c r="S52" s="47">
        <v>1</v>
      </c>
      <c r="T52" s="47"/>
      <c r="U52" s="47"/>
      <c r="V52" s="47">
        <v>1</v>
      </c>
      <c r="W52" s="47"/>
      <c r="X52" s="46">
        <v>588</v>
      </c>
      <c r="Y52" s="50"/>
      <c r="Z52" s="111">
        <v>0.41</v>
      </c>
      <c r="AA52" s="112">
        <v>2</v>
      </c>
      <c r="AB52" s="50"/>
      <c r="AC52" s="50">
        <v>19.600000000000001</v>
      </c>
      <c r="AD52" s="50">
        <v>9.8000000000000007</v>
      </c>
      <c r="AE52" s="50">
        <v>9.8000000000000007</v>
      </c>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4</v>
      </c>
      <c r="E105" s="47"/>
      <c r="F105" s="47"/>
      <c r="G105" s="47">
        <v>4</v>
      </c>
      <c r="H105" s="47"/>
      <c r="I105" s="47">
        <v>6</v>
      </c>
      <c r="J105" s="47">
        <v>1</v>
      </c>
      <c r="K105" s="47"/>
      <c r="L105" s="47">
        <v>5</v>
      </c>
      <c r="M105" s="47"/>
      <c r="N105" s="47">
        <v>9</v>
      </c>
      <c r="O105" s="47">
        <v>1</v>
      </c>
      <c r="P105" s="47"/>
      <c r="Q105" s="47">
        <v>8</v>
      </c>
      <c r="R105" s="47"/>
      <c r="S105" s="47">
        <v>1</v>
      </c>
      <c r="T105" s="47"/>
      <c r="U105" s="47"/>
      <c r="V105" s="47">
        <v>1</v>
      </c>
      <c r="W105" s="47"/>
      <c r="X105" s="46">
        <v>400</v>
      </c>
      <c r="Y105" s="50"/>
      <c r="Z105" s="111">
        <v>0.41</v>
      </c>
      <c r="AA105" s="112">
        <v>2</v>
      </c>
      <c r="AB105" s="50">
        <v>26.6666666666667</v>
      </c>
      <c r="AC105" s="50">
        <v>36.066666666666698</v>
      </c>
      <c r="AD105" s="50">
        <v>56.066666666666698</v>
      </c>
      <c r="AE105" s="50">
        <v>6.6666666666666696</v>
      </c>
      <c r="AF105" s="51"/>
    </row>
    <row r="106" spans="1:32" s="48" customFormat="1" x14ac:dyDescent="0.25">
      <c r="A106" s="99">
        <v>411010602</v>
      </c>
      <c r="B106" s="49" t="s">
        <v>108</v>
      </c>
      <c r="C106" s="124"/>
      <c r="D106" s="47">
        <v>1</v>
      </c>
      <c r="E106" s="47"/>
      <c r="F106" s="47"/>
      <c r="G106" s="47">
        <v>1</v>
      </c>
      <c r="H106" s="47"/>
      <c r="I106" s="47"/>
      <c r="J106" s="47"/>
      <c r="K106" s="47"/>
      <c r="L106" s="47"/>
      <c r="M106" s="47"/>
      <c r="N106" s="47"/>
      <c r="O106" s="47"/>
      <c r="P106" s="47"/>
      <c r="Q106" s="47"/>
      <c r="R106" s="47"/>
      <c r="S106" s="47">
        <v>1</v>
      </c>
      <c r="T106" s="47"/>
      <c r="U106" s="47"/>
      <c r="V106" s="47">
        <v>1</v>
      </c>
      <c r="W106" s="47"/>
      <c r="X106" s="46">
        <v>481</v>
      </c>
      <c r="Y106" s="50"/>
      <c r="Z106" s="111">
        <v>0.41</v>
      </c>
      <c r="AA106" s="112">
        <v>2</v>
      </c>
      <c r="AB106" s="50">
        <v>8.0166666666666693</v>
      </c>
      <c r="AC106" s="50"/>
      <c r="AD106" s="50"/>
      <c r="AE106" s="50">
        <v>8.0166666666666693</v>
      </c>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c r="E110" s="47"/>
      <c r="F110" s="47"/>
      <c r="G110" s="47"/>
      <c r="H110" s="47"/>
      <c r="I110" s="47">
        <v>2</v>
      </c>
      <c r="J110" s="47">
        <v>1</v>
      </c>
      <c r="K110" s="47"/>
      <c r="L110" s="47">
        <v>1</v>
      </c>
      <c r="M110" s="47"/>
      <c r="N110" s="47">
        <v>2</v>
      </c>
      <c r="O110" s="47">
        <v>1</v>
      </c>
      <c r="P110" s="47"/>
      <c r="Q110" s="47">
        <v>1</v>
      </c>
      <c r="R110" s="47"/>
      <c r="S110" s="47"/>
      <c r="T110" s="47"/>
      <c r="U110" s="47"/>
      <c r="V110" s="47"/>
      <c r="W110" s="47"/>
      <c r="X110" s="46">
        <v>500</v>
      </c>
      <c r="Y110" s="50"/>
      <c r="Z110" s="111">
        <v>0.41</v>
      </c>
      <c r="AA110" s="112">
        <v>2</v>
      </c>
      <c r="AB110" s="50"/>
      <c r="AC110" s="50">
        <v>11.75</v>
      </c>
      <c r="AD110" s="50">
        <v>11.75</v>
      </c>
      <c r="AE110" s="50"/>
      <c r="AF110" s="51"/>
    </row>
    <row r="111" spans="1:32" s="48" customFormat="1" ht="12.75" hidden="1" customHeight="1" x14ac:dyDescent="0.2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x14ac:dyDescent="0.25">
      <c r="A184" s="99">
        <v>411010821</v>
      </c>
      <c r="B184" s="49" t="s">
        <v>183</v>
      </c>
      <c r="C184" s="124"/>
      <c r="D184" s="47"/>
      <c r="E184" s="47"/>
      <c r="F184" s="47"/>
      <c r="G184" s="47"/>
      <c r="H184" s="47"/>
      <c r="I184" s="47">
        <v>2</v>
      </c>
      <c r="J184" s="47">
        <v>1</v>
      </c>
      <c r="K184" s="47"/>
      <c r="L184" s="47">
        <v>1</v>
      </c>
      <c r="M184" s="47"/>
      <c r="N184" s="47">
        <v>2</v>
      </c>
      <c r="O184" s="47">
        <v>1</v>
      </c>
      <c r="P184" s="47"/>
      <c r="Q184" s="47">
        <v>1</v>
      </c>
      <c r="R184" s="47"/>
      <c r="S184" s="47"/>
      <c r="T184" s="47"/>
      <c r="U184" s="47"/>
      <c r="V184" s="47"/>
      <c r="W184" s="47"/>
      <c r="X184" s="46">
        <v>494</v>
      </c>
      <c r="Y184" s="50"/>
      <c r="Z184" s="111">
        <v>0.41</v>
      </c>
      <c r="AA184" s="112">
        <v>2</v>
      </c>
      <c r="AB184" s="50"/>
      <c r="AC184" s="50">
        <v>11.609</v>
      </c>
      <c r="AD184" s="50">
        <v>11.609</v>
      </c>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2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1</v>
      </c>
      <c r="E233" s="47">
        <v>1</v>
      </c>
      <c r="F233" s="47"/>
      <c r="G233" s="47"/>
      <c r="H233" s="47"/>
      <c r="I233" s="47"/>
      <c r="J233" s="47"/>
      <c r="K233" s="47"/>
      <c r="L233" s="47"/>
      <c r="M233" s="47"/>
      <c r="N233" s="47">
        <v>1</v>
      </c>
      <c r="O233" s="47">
        <v>1</v>
      </c>
      <c r="P233" s="47"/>
      <c r="Q233" s="47"/>
      <c r="R233" s="47"/>
      <c r="S233" s="47"/>
      <c r="T233" s="47"/>
      <c r="U233" s="47"/>
      <c r="V233" s="47"/>
      <c r="W233" s="47"/>
      <c r="X233" s="46">
        <v>676</v>
      </c>
      <c r="Y233" s="50"/>
      <c r="Z233" s="111">
        <v>0.41</v>
      </c>
      <c r="AA233" s="112">
        <v>2</v>
      </c>
      <c r="AB233" s="50">
        <v>4.61933333333333</v>
      </c>
      <c r="AC233" s="50"/>
      <c r="AD233" s="50">
        <v>4.61933333333333</v>
      </c>
      <c r="AE233" s="50"/>
      <c r="AF233" s="51"/>
    </row>
    <row r="234" spans="1:32" s="48" customFormat="1" ht="25.5" x14ac:dyDescent="0.25">
      <c r="A234" s="99">
        <v>411011113</v>
      </c>
      <c r="B234" s="49" t="s">
        <v>230</v>
      </c>
      <c r="C234" s="124"/>
      <c r="D234" s="47">
        <v>1</v>
      </c>
      <c r="E234" s="47"/>
      <c r="F234" s="47"/>
      <c r="G234" s="47">
        <v>1</v>
      </c>
      <c r="H234" s="47"/>
      <c r="I234" s="47"/>
      <c r="J234" s="47"/>
      <c r="K234" s="47"/>
      <c r="L234" s="47"/>
      <c r="M234" s="47"/>
      <c r="N234" s="47">
        <v>1</v>
      </c>
      <c r="O234" s="47"/>
      <c r="P234" s="47"/>
      <c r="Q234" s="47">
        <v>1</v>
      </c>
      <c r="R234" s="47"/>
      <c r="S234" s="47"/>
      <c r="T234" s="47"/>
      <c r="U234" s="47"/>
      <c r="V234" s="47"/>
      <c r="W234" s="47"/>
      <c r="X234" s="46">
        <v>425</v>
      </c>
      <c r="Y234" s="50"/>
      <c r="Z234" s="111">
        <v>0.41</v>
      </c>
      <c r="AA234" s="112">
        <v>2</v>
      </c>
      <c r="AB234" s="50">
        <v>7.0833333333333304</v>
      </c>
      <c r="AC234" s="50"/>
      <c r="AD234" s="50">
        <v>7.0833333333333304</v>
      </c>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c r="E236" s="47"/>
      <c r="F236" s="47"/>
      <c r="G236" s="47"/>
      <c r="H236" s="47"/>
      <c r="I236" s="47">
        <v>1</v>
      </c>
      <c r="J236" s="47"/>
      <c r="K236" s="47"/>
      <c r="L236" s="47">
        <v>1</v>
      </c>
      <c r="M236" s="47"/>
      <c r="N236" s="47">
        <v>1</v>
      </c>
      <c r="O236" s="47"/>
      <c r="P236" s="47"/>
      <c r="Q236" s="47">
        <v>1</v>
      </c>
      <c r="R236" s="47"/>
      <c r="S236" s="47"/>
      <c r="T236" s="47"/>
      <c r="U236" s="47"/>
      <c r="V236" s="47"/>
      <c r="W236" s="47"/>
      <c r="X236" s="46">
        <v>522</v>
      </c>
      <c r="Y236" s="50"/>
      <c r="Z236" s="111">
        <v>0.41</v>
      </c>
      <c r="AA236" s="112">
        <v>2</v>
      </c>
      <c r="AB236" s="50"/>
      <c r="AC236" s="50">
        <v>8.6999999999999993</v>
      </c>
      <c r="AD236" s="50">
        <v>8.6999999999999993</v>
      </c>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2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c r="E260" s="47"/>
      <c r="F260" s="47"/>
      <c r="G260" s="47"/>
      <c r="H260" s="47"/>
      <c r="I260" s="47">
        <v>1</v>
      </c>
      <c r="J260" s="47"/>
      <c r="K260" s="47"/>
      <c r="L260" s="47">
        <v>1</v>
      </c>
      <c r="M260" s="47"/>
      <c r="N260" s="47">
        <v>1</v>
      </c>
      <c r="O260" s="47"/>
      <c r="P260" s="47"/>
      <c r="Q260" s="47">
        <v>1</v>
      </c>
      <c r="R260" s="47"/>
      <c r="S260" s="47"/>
      <c r="T260" s="47"/>
      <c r="U260" s="47"/>
      <c r="V260" s="47"/>
      <c r="W260" s="47"/>
      <c r="X260" s="46">
        <v>695</v>
      </c>
      <c r="Y260" s="50"/>
      <c r="Z260" s="111">
        <v>0.41</v>
      </c>
      <c r="AA260" s="112">
        <v>2</v>
      </c>
      <c r="AB260" s="50"/>
      <c r="AC260" s="50">
        <v>11.5833333333333</v>
      </c>
      <c r="AD260" s="50">
        <v>11.5833333333333</v>
      </c>
      <c r="AE260" s="50"/>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hidden="1" x14ac:dyDescent="0.25">
      <c r="A262" s="99">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444</v>
      </c>
      <c r="Y262" s="50"/>
      <c r="Z262" s="111">
        <v>0.41</v>
      </c>
      <c r="AA262" s="112">
        <v>2</v>
      </c>
      <c r="AB262" s="50"/>
      <c r="AC262" s="50"/>
      <c r="AD262" s="50"/>
      <c r="AE262" s="50"/>
      <c r="AF262" s="51"/>
    </row>
    <row r="263" spans="1:32" s="48" customFormat="1" x14ac:dyDescent="0.25">
      <c r="A263" s="99">
        <v>411011306</v>
      </c>
      <c r="B263" s="49" t="s">
        <v>257</v>
      </c>
      <c r="C263" s="124"/>
      <c r="D263" s="47"/>
      <c r="E263" s="47"/>
      <c r="F263" s="47"/>
      <c r="G263" s="47"/>
      <c r="H263" s="47"/>
      <c r="I263" s="47">
        <v>1</v>
      </c>
      <c r="J263" s="47"/>
      <c r="K263" s="47"/>
      <c r="L263" s="47">
        <v>1</v>
      </c>
      <c r="M263" s="47"/>
      <c r="N263" s="47">
        <v>1</v>
      </c>
      <c r="O263" s="47"/>
      <c r="P263" s="47"/>
      <c r="Q263" s="47">
        <v>1</v>
      </c>
      <c r="R263" s="47"/>
      <c r="S263" s="47"/>
      <c r="T263" s="47"/>
      <c r="U263" s="47"/>
      <c r="V263" s="47"/>
      <c r="W263" s="47"/>
      <c r="X263" s="46">
        <v>368</v>
      </c>
      <c r="Y263" s="50"/>
      <c r="Z263" s="111">
        <v>0.41</v>
      </c>
      <c r="AA263" s="112">
        <v>2</v>
      </c>
      <c r="AB263" s="50"/>
      <c r="AC263" s="50">
        <v>6.1333333333333302</v>
      </c>
      <c r="AD263" s="50">
        <v>6.1333333333333302</v>
      </c>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x14ac:dyDescent="0.25">
      <c r="A324" s="99">
        <v>411011527</v>
      </c>
      <c r="B324" s="49" t="s">
        <v>317</v>
      </c>
      <c r="C324" s="124"/>
      <c r="D324" s="47"/>
      <c r="E324" s="47"/>
      <c r="F324" s="47"/>
      <c r="G324" s="47"/>
      <c r="H324" s="47"/>
      <c r="I324" s="47">
        <v>4</v>
      </c>
      <c r="J324" s="47">
        <v>3</v>
      </c>
      <c r="K324" s="47"/>
      <c r="L324" s="47">
        <v>1</v>
      </c>
      <c r="M324" s="47"/>
      <c r="N324" s="47">
        <v>4</v>
      </c>
      <c r="O324" s="47">
        <v>3</v>
      </c>
      <c r="P324" s="47"/>
      <c r="Q324" s="47">
        <v>1</v>
      </c>
      <c r="R324" s="47"/>
      <c r="S324" s="47"/>
      <c r="T324" s="47"/>
      <c r="U324" s="47"/>
      <c r="V324" s="47"/>
      <c r="W324" s="47"/>
      <c r="X324" s="46">
        <v>444</v>
      </c>
      <c r="Y324" s="50"/>
      <c r="Z324" s="111">
        <v>0.41</v>
      </c>
      <c r="AA324" s="112">
        <v>2</v>
      </c>
      <c r="AB324" s="50"/>
      <c r="AC324" s="50">
        <v>16.501999999999999</v>
      </c>
      <c r="AD324" s="50">
        <v>16.501999999999999</v>
      </c>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x14ac:dyDescent="0.25">
      <c r="A345" s="99">
        <v>411011708</v>
      </c>
      <c r="B345" s="49" t="s">
        <v>338</v>
      </c>
      <c r="C345" s="124"/>
      <c r="D345" s="47">
        <v>1</v>
      </c>
      <c r="E345" s="47"/>
      <c r="F345" s="47"/>
      <c r="G345" s="47">
        <v>1</v>
      </c>
      <c r="H345" s="47"/>
      <c r="I345" s="47"/>
      <c r="J345" s="47"/>
      <c r="K345" s="47"/>
      <c r="L345" s="47"/>
      <c r="M345" s="47"/>
      <c r="N345" s="47"/>
      <c r="O345" s="47"/>
      <c r="P345" s="47"/>
      <c r="Q345" s="47"/>
      <c r="R345" s="47"/>
      <c r="S345" s="47">
        <v>1</v>
      </c>
      <c r="T345" s="47"/>
      <c r="U345" s="47"/>
      <c r="V345" s="47">
        <v>1</v>
      </c>
      <c r="W345" s="47"/>
      <c r="X345" s="46">
        <v>953</v>
      </c>
      <c r="Y345" s="50"/>
      <c r="Z345" s="111">
        <v>0.41</v>
      </c>
      <c r="AA345" s="112">
        <v>2</v>
      </c>
      <c r="AB345" s="50">
        <v>15.883333333333301</v>
      </c>
      <c r="AC345" s="50"/>
      <c r="AD345" s="50"/>
      <c r="AE345" s="50">
        <v>15.883333333333301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x14ac:dyDescent="0.25">
      <c r="A349" s="99">
        <v>411011712</v>
      </c>
      <c r="B349" s="49" t="s">
        <v>342</v>
      </c>
      <c r="C349" s="124"/>
      <c r="D349" s="47">
        <v>1</v>
      </c>
      <c r="E349" s="47"/>
      <c r="F349" s="47"/>
      <c r="G349" s="47">
        <v>1</v>
      </c>
      <c r="H349" s="47"/>
      <c r="I349" s="47">
        <v>3</v>
      </c>
      <c r="J349" s="47"/>
      <c r="K349" s="47"/>
      <c r="L349" s="47">
        <v>3</v>
      </c>
      <c r="M349" s="47"/>
      <c r="N349" s="47">
        <v>4</v>
      </c>
      <c r="O349" s="47"/>
      <c r="P349" s="47"/>
      <c r="Q349" s="47">
        <v>4</v>
      </c>
      <c r="R349" s="47"/>
      <c r="S349" s="47"/>
      <c r="T349" s="47"/>
      <c r="U349" s="47"/>
      <c r="V349" s="47"/>
      <c r="W349" s="47"/>
      <c r="X349" s="46">
        <v>777</v>
      </c>
      <c r="Y349" s="50"/>
      <c r="Z349" s="111">
        <v>0.41</v>
      </c>
      <c r="AA349" s="112">
        <v>2</v>
      </c>
      <c r="AB349" s="50">
        <v>12.95</v>
      </c>
      <c r="AC349" s="50">
        <v>38.85</v>
      </c>
      <c r="AD349" s="50">
        <v>51.8</v>
      </c>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1</v>
      </c>
      <c r="E445" s="37">
        <f>SUM(E446:E505)</f>
        <v>0</v>
      </c>
      <c r="F445" s="37">
        <f>SUM(F446:F505)</f>
        <v>0</v>
      </c>
      <c r="G445" s="37">
        <f>SUM(G446:G505)</f>
        <v>1</v>
      </c>
      <c r="H445" s="37">
        <f>SUM(H446:H505)</f>
        <v>0</v>
      </c>
      <c r="I445" s="37">
        <f>SUM(J445:M445)</f>
        <v>1</v>
      </c>
      <c r="J445" s="37">
        <f>SUM(J446:J505)</f>
        <v>0</v>
      </c>
      <c r="K445" s="37">
        <f>SUM(K446:K505)</f>
        <v>0</v>
      </c>
      <c r="L445" s="37">
        <f>SUM(L446:L505)</f>
        <v>1</v>
      </c>
      <c r="M445" s="37">
        <f>SUM(M446:M505)</f>
        <v>0</v>
      </c>
      <c r="N445" s="37">
        <f>SUM(O445:R445)</f>
        <v>1</v>
      </c>
      <c r="O445" s="37">
        <f>SUM(O446:O505)</f>
        <v>0</v>
      </c>
      <c r="P445" s="37">
        <f>SUM(P446:P505)</f>
        <v>0</v>
      </c>
      <c r="Q445" s="37">
        <f>SUM(Q446:Q505)</f>
        <v>1</v>
      </c>
      <c r="R445" s="37">
        <f>SUM(R446:R505)</f>
        <v>0</v>
      </c>
      <c r="S445" s="37">
        <f>SUM(T445:W445)</f>
        <v>1</v>
      </c>
      <c r="T445" s="37">
        <f>SUM(T446:T505)</f>
        <v>0</v>
      </c>
      <c r="U445" s="37">
        <f>SUM(U446:U505)</f>
        <v>0</v>
      </c>
      <c r="V445" s="37">
        <f>SUM(V446:V505)</f>
        <v>1</v>
      </c>
      <c r="W445" s="37">
        <f>SUM(W446:W505)</f>
        <v>0</v>
      </c>
      <c r="X445" s="38" t="s">
        <v>1937</v>
      </c>
      <c r="Y445" s="39"/>
      <c r="Z445" s="107" t="s">
        <v>1937</v>
      </c>
      <c r="AA445" s="108" t="s">
        <v>1937</v>
      </c>
      <c r="AB445" s="42">
        <f>SUM(AB446:AB505)</f>
        <v>2.2000000000000002</v>
      </c>
      <c r="AC445" s="42">
        <f>SUM(AC446:AC505)</f>
        <v>2.2000000000000002</v>
      </c>
      <c r="AD445" s="42">
        <f>SUM(AD446:AD505)</f>
        <v>2.2000000000000002</v>
      </c>
      <c r="AE445" s="42">
        <f>SUM(AE446:AE505)</f>
        <v>2.2000000000000002</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2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2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2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2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x14ac:dyDescent="0.25">
      <c r="A505" s="100">
        <v>441010000</v>
      </c>
      <c r="B505" s="44" t="s">
        <v>1975</v>
      </c>
      <c r="C505" s="124"/>
      <c r="D505" s="45">
        <v>1</v>
      </c>
      <c r="E505" s="45"/>
      <c r="F505" s="45"/>
      <c r="G505" s="45">
        <v>1</v>
      </c>
      <c r="H505" s="45"/>
      <c r="I505" s="45">
        <v>1</v>
      </c>
      <c r="J505" s="45"/>
      <c r="K505" s="45"/>
      <c r="L505" s="45">
        <v>1</v>
      </c>
      <c r="M505" s="45"/>
      <c r="N505" s="45">
        <v>1</v>
      </c>
      <c r="O505" s="45"/>
      <c r="P505" s="45"/>
      <c r="Q505" s="45">
        <v>1</v>
      </c>
      <c r="R505" s="45"/>
      <c r="S505" s="45">
        <v>1</v>
      </c>
      <c r="T505" s="45"/>
      <c r="U505" s="45"/>
      <c r="V505" s="45">
        <v>1</v>
      </c>
      <c r="W505" s="45"/>
      <c r="X505" s="43">
        <v>132</v>
      </c>
      <c r="Y505" s="31"/>
      <c r="Z505" s="109">
        <v>0.41</v>
      </c>
      <c r="AA505" s="110">
        <v>2</v>
      </c>
      <c r="AB505" s="31">
        <v>2.2000000000000002</v>
      </c>
      <c r="AC505" s="31">
        <v>2.2000000000000002</v>
      </c>
      <c r="AD505" s="31">
        <v>2.2000000000000002</v>
      </c>
      <c r="AE505" s="31">
        <v>2.2000000000000002</v>
      </c>
    </row>
    <row r="506" spans="1:32" x14ac:dyDescent="0.25">
      <c r="A506" s="200" t="s">
        <v>2248</v>
      </c>
      <c r="B506" s="201"/>
      <c r="C506" s="123"/>
      <c r="D506" s="37">
        <f>SUM(E506:H506)</f>
        <v>0</v>
      </c>
      <c r="E506" s="37">
        <f>SUM(E507:E536)</f>
        <v>0</v>
      </c>
      <c r="F506" s="37">
        <f>SUM(F507:F536)</f>
        <v>0</v>
      </c>
      <c r="G506" s="37">
        <f>SUM(G507:G536)</f>
        <v>0</v>
      </c>
      <c r="H506" s="37">
        <f>SUM(H507:H536)</f>
        <v>0</v>
      </c>
      <c r="I506" s="37">
        <f>SUM(J506:M506)</f>
        <v>25</v>
      </c>
      <c r="J506" s="37">
        <f>SUM(J507:J536)</f>
        <v>0</v>
      </c>
      <c r="K506" s="37">
        <f>SUM(K507:K536)</f>
        <v>0</v>
      </c>
      <c r="L506" s="37">
        <f>SUM(L507:L536)</f>
        <v>25</v>
      </c>
      <c r="M506" s="37">
        <f>SUM(M507:M536)</f>
        <v>0</v>
      </c>
      <c r="N506" s="37">
        <f>SUM(O506:R506)</f>
        <v>25</v>
      </c>
      <c r="O506" s="37">
        <f>SUM(O507:O536)</f>
        <v>0</v>
      </c>
      <c r="P506" s="37">
        <f>SUM(P507:P536)</f>
        <v>0</v>
      </c>
      <c r="Q506" s="37">
        <f>SUM(Q507:Q536)</f>
        <v>25</v>
      </c>
      <c r="R506" s="37">
        <f>SUM(R507:R536)</f>
        <v>0</v>
      </c>
      <c r="S506" s="37">
        <f>SUM(T506:W506)</f>
        <v>0</v>
      </c>
      <c r="T506" s="37">
        <f>SUM(T507:T536)</f>
        <v>0</v>
      </c>
      <c r="U506" s="37">
        <f>SUM(U507:U536)</f>
        <v>0</v>
      </c>
      <c r="V506" s="37">
        <f>SUM(V507:V536)</f>
        <v>0</v>
      </c>
      <c r="W506" s="37">
        <f>SUM(W507:W536)</f>
        <v>0</v>
      </c>
      <c r="X506" s="38" t="s">
        <v>1937</v>
      </c>
      <c r="Y506" s="39"/>
      <c r="Z506" s="107" t="s">
        <v>1937</v>
      </c>
      <c r="AA506" s="108" t="s">
        <v>1937</v>
      </c>
      <c r="AB506" s="42">
        <f>SUM(AB507:AB536)</f>
        <v>0</v>
      </c>
      <c r="AC506" s="42">
        <f>SUM(AC507:AC536)</f>
        <v>50.6</v>
      </c>
      <c r="AD506" s="42">
        <f>SUM(AD507:AD536)</f>
        <v>50.6</v>
      </c>
      <c r="AE506" s="42">
        <f>SUM(AE507:AE536)</f>
        <v>0</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x14ac:dyDescent="0.25">
      <c r="A517" s="98">
        <v>421100010</v>
      </c>
      <c r="B517" s="35" t="s">
        <v>497</v>
      </c>
      <c r="C517" s="124"/>
      <c r="D517" s="6"/>
      <c r="E517" s="6"/>
      <c r="F517" s="6"/>
      <c r="G517" s="6"/>
      <c r="H517" s="6"/>
      <c r="I517" s="6">
        <v>13</v>
      </c>
      <c r="J517" s="6"/>
      <c r="K517" s="6"/>
      <c r="L517" s="6">
        <v>13</v>
      </c>
      <c r="M517" s="6"/>
      <c r="N517" s="6">
        <v>13</v>
      </c>
      <c r="O517" s="6"/>
      <c r="P517" s="6"/>
      <c r="Q517" s="6">
        <v>13</v>
      </c>
      <c r="R517" s="6"/>
      <c r="S517" s="6"/>
      <c r="T517" s="6"/>
      <c r="U517" s="6"/>
      <c r="V517" s="6"/>
      <c r="W517" s="6"/>
      <c r="X517" s="5">
        <v>120</v>
      </c>
      <c r="Y517" s="31"/>
      <c r="Z517" s="109">
        <v>0.41</v>
      </c>
      <c r="AA517" s="110">
        <v>2</v>
      </c>
      <c r="AB517" s="31"/>
      <c r="AC517" s="31">
        <v>26</v>
      </c>
      <c r="AD517" s="31">
        <v>26</v>
      </c>
      <c r="AE517" s="31"/>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x14ac:dyDescent="0.25">
      <c r="A526" s="99">
        <v>421190019</v>
      </c>
      <c r="B526" s="49" t="s">
        <v>506</v>
      </c>
      <c r="C526" s="124"/>
      <c r="D526" s="47"/>
      <c r="E526" s="47"/>
      <c r="F526" s="47"/>
      <c r="G526" s="47"/>
      <c r="H526" s="47"/>
      <c r="I526" s="47">
        <v>1</v>
      </c>
      <c r="J526" s="47"/>
      <c r="K526" s="47"/>
      <c r="L526" s="47">
        <v>1</v>
      </c>
      <c r="M526" s="47"/>
      <c r="N526" s="47">
        <v>1</v>
      </c>
      <c r="O526" s="47"/>
      <c r="P526" s="47"/>
      <c r="Q526" s="47">
        <v>1</v>
      </c>
      <c r="R526" s="47"/>
      <c r="S526" s="47"/>
      <c r="T526" s="47"/>
      <c r="U526" s="47"/>
      <c r="V526" s="47"/>
      <c r="W526" s="47"/>
      <c r="X526" s="46">
        <v>120</v>
      </c>
      <c r="Y526" s="50"/>
      <c r="Z526" s="111">
        <v>0.41</v>
      </c>
      <c r="AA526" s="112">
        <v>2</v>
      </c>
      <c r="AB526" s="50"/>
      <c r="AC526" s="50">
        <v>2</v>
      </c>
      <c r="AD526" s="50">
        <v>2</v>
      </c>
      <c r="AE526" s="50"/>
      <c r="AF526" s="51"/>
    </row>
    <row r="527" spans="1:32" s="48" customFormat="1" x14ac:dyDescent="0.25">
      <c r="A527" s="99">
        <v>421200020</v>
      </c>
      <c r="B527" s="49" t="s">
        <v>507</v>
      </c>
      <c r="C527" s="124"/>
      <c r="D527" s="47"/>
      <c r="E527" s="47"/>
      <c r="F527" s="47"/>
      <c r="G527" s="47"/>
      <c r="H527" s="47"/>
      <c r="I527" s="47">
        <v>5</v>
      </c>
      <c r="J527" s="47"/>
      <c r="K527" s="47"/>
      <c r="L527" s="47">
        <v>5</v>
      </c>
      <c r="M527" s="47"/>
      <c r="N527" s="47">
        <v>5</v>
      </c>
      <c r="O527" s="47"/>
      <c r="P527" s="47"/>
      <c r="Q527" s="47">
        <v>5</v>
      </c>
      <c r="R527" s="47"/>
      <c r="S527" s="47"/>
      <c r="T527" s="47"/>
      <c r="U527" s="47"/>
      <c r="V527" s="47"/>
      <c r="W527" s="47"/>
      <c r="X527" s="46">
        <v>120</v>
      </c>
      <c r="Y527" s="50"/>
      <c r="Z527" s="111">
        <v>0.41</v>
      </c>
      <c r="AA527" s="112">
        <v>2</v>
      </c>
      <c r="AB527" s="50"/>
      <c r="AC527" s="50">
        <v>10</v>
      </c>
      <c r="AD527" s="50">
        <v>10</v>
      </c>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c r="E532" s="47"/>
      <c r="F532" s="47"/>
      <c r="G532" s="47"/>
      <c r="H532" s="47"/>
      <c r="I532" s="47">
        <v>3</v>
      </c>
      <c r="J532" s="47"/>
      <c r="K532" s="47"/>
      <c r="L532" s="47">
        <v>3</v>
      </c>
      <c r="M532" s="47"/>
      <c r="N532" s="47">
        <v>3</v>
      </c>
      <c r="O532" s="47"/>
      <c r="P532" s="47"/>
      <c r="Q532" s="47">
        <v>3</v>
      </c>
      <c r="R532" s="47"/>
      <c r="S532" s="47"/>
      <c r="T532" s="47"/>
      <c r="U532" s="47"/>
      <c r="V532" s="47"/>
      <c r="W532" s="47"/>
      <c r="X532" s="46">
        <v>120</v>
      </c>
      <c r="Y532" s="50"/>
      <c r="Z532" s="111">
        <v>0.41</v>
      </c>
      <c r="AA532" s="112">
        <v>2</v>
      </c>
      <c r="AB532" s="50"/>
      <c r="AC532" s="50">
        <v>6</v>
      </c>
      <c r="AD532" s="50">
        <v>6</v>
      </c>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x14ac:dyDescent="0.25">
      <c r="A536" s="100">
        <v>441010000</v>
      </c>
      <c r="B536" s="44" t="s">
        <v>1975</v>
      </c>
      <c r="C536" s="124"/>
      <c r="D536" s="45"/>
      <c r="E536" s="45"/>
      <c r="F536" s="45"/>
      <c r="G536" s="45"/>
      <c r="H536" s="45"/>
      <c r="I536" s="45">
        <v>3</v>
      </c>
      <c r="J536" s="45"/>
      <c r="K536" s="45"/>
      <c r="L536" s="45">
        <v>3</v>
      </c>
      <c r="M536" s="45"/>
      <c r="N536" s="45">
        <v>3</v>
      </c>
      <c r="O536" s="45"/>
      <c r="P536" s="45"/>
      <c r="Q536" s="45">
        <v>3</v>
      </c>
      <c r="R536" s="45"/>
      <c r="S536" s="45"/>
      <c r="T536" s="45"/>
      <c r="U536" s="45"/>
      <c r="V536" s="45"/>
      <c r="W536" s="45"/>
      <c r="X536" s="43">
        <v>132</v>
      </c>
      <c r="Y536" s="31"/>
      <c r="Z536" s="109">
        <v>0.41</v>
      </c>
      <c r="AA536" s="110">
        <v>2</v>
      </c>
      <c r="AB536" s="31"/>
      <c r="AC536" s="31">
        <v>6.6</v>
      </c>
      <c r="AD536" s="31">
        <v>6.6</v>
      </c>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v>2</v>
      </c>
      <c r="J540" s="37"/>
      <c r="K540" s="37"/>
      <c r="L540" s="37">
        <v>2</v>
      </c>
      <c r="M540" s="37"/>
      <c r="N540" s="37">
        <v>2</v>
      </c>
      <c r="O540" s="37"/>
      <c r="P540" s="37"/>
      <c r="Q540" s="37">
        <v>2</v>
      </c>
      <c r="R540" s="37"/>
      <c r="S540" s="37"/>
      <c r="T540" s="37"/>
      <c r="U540" s="37"/>
      <c r="V540" s="37"/>
      <c r="W540" s="37"/>
      <c r="X540" s="40">
        <v>60</v>
      </c>
      <c r="Y540" s="42"/>
      <c r="Z540" s="113">
        <v>0.41</v>
      </c>
      <c r="AA540" s="114">
        <v>2</v>
      </c>
      <c r="AB540" s="42"/>
      <c r="AC540" s="42">
        <v>2</v>
      </c>
      <c r="AD540" s="42">
        <v>2</v>
      </c>
      <c r="AE540" s="42"/>
    </row>
    <row r="541" spans="1:32" x14ac:dyDescent="0.25">
      <c r="A541" s="101">
        <v>402040000</v>
      </c>
      <c r="B541" s="41" t="s">
        <v>517</v>
      </c>
      <c r="C541" s="123"/>
      <c r="D541" s="37"/>
      <c r="E541" s="37"/>
      <c r="F541" s="37"/>
      <c r="G541" s="37"/>
      <c r="H541" s="37"/>
      <c r="I541" s="37">
        <v>3</v>
      </c>
      <c r="J541" s="37"/>
      <c r="K541" s="37"/>
      <c r="L541" s="37">
        <v>3</v>
      </c>
      <c r="M541" s="37"/>
      <c r="N541" s="37">
        <v>3</v>
      </c>
      <c r="O541" s="37"/>
      <c r="P541" s="37"/>
      <c r="Q541" s="37">
        <v>3</v>
      </c>
      <c r="R541" s="37"/>
      <c r="S541" s="37"/>
      <c r="T541" s="37"/>
      <c r="U541" s="37"/>
      <c r="V541" s="37"/>
      <c r="W541" s="37"/>
      <c r="X541" s="40">
        <v>120</v>
      </c>
      <c r="Y541" s="42"/>
      <c r="Z541" s="113">
        <v>0.41</v>
      </c>
      <c r="AA541" s="114">
        <v>2</v>
      </c>
      <c r="AB541" s="42"/>
      <c r="AC541" s="42">
        <v>6</v>
      </c>
      <c r="AD541" s="42">
        <v>6</v>
      </c>
      <c r="AE541" s="42"/>
    </row>
    <row r="542" spans="1:32" x14ac:dyDescent="0.25">
      <c r="A542" s="101">
        <v>441010000</v>
      </c>
      <c r="B542" s="41" t="s">
        <v>518</v>
      </c>
      <c r="C542" s="123"/>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3">
        <v>0.41</v>
      </c>
      <c r="AA542" s="114">
        <v>2</v>
      </c>
      <c r="AB542" s="42"/>
      <c r="AC542" s="42"/>
      <c r="AD542" s="42"/>
      <c r="AE542" s="42"/>
    </row>
    <row r="543" spans="1:32" x14ac:dyDescent="0.2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98" t="s">
        <v>6</v>
      </c>
      <c r="B546" s="199"/>
      <c r="C546" s="126"/>
      <c r="D546" s="7">
        <f>SUM(E546:H546)</f>
        <v>11</v>
      </c>
      <c r="E546" s="7">
        <f>SUM(E7,E445,E506,E537:E545)</f>
        <v>1</v>
      </c>
      <c r="F546" s="7">
        <f>SUM(F7,F445,F506,F537:F545)</f>
        <v>0</v>
      </c>
      <c r="G546" s="7">
        <f>SUM(G7,G445,G506,G537:G545)</f>
        <v>10</v>
      </c>
      <c r="H546" s="7">
        <f>SUM(H7,H445,H506,H537:H545)</f>
        <v>0</v>
      </c>
      <c r="I546" s="7">
        <f>SUM(J546:M546)</f>
        <v>67</v>
      </c>
      <c r="J546" s="7">
        <f>SUM(J7,J445,J506,J537:J545)</f>
        <v>9</v>
      </c>
      <c r="K546" s="7">
        <f>SUM(K7,K445,K506,K537:K545)</f>
        <v>0</v>
      </c>
      <c r="L546" s="7">
        <f>SUM(L7,L445,L506,L537:L545)</f>
        <v>58</v>
      </c>
      <c r="M546" s="7">
        <f>SUM(M7,M445,M506,M537:M545)</f>
        <v>0</v>
      </c>
      <c r="N546" s="7">
        <f>SUM(O546:R546)</f>
        <v>70</v>
      </c>
      <c r="O546" s="7">
        <f>SUM(O7,O445,O506,O537:O545)</f>
        <v>10</v>
      </c>
      <c r="P546" s="7">
        <f>SUM(P7,P445,P506,P537:P545)</f>
        <v>0</v>
      </c>
      <c r="Q546" s="7">
        <f>SUM(Q7,Q445,Q506,Q537:Q545)</f>
        <v>60</v>
      </c>
      <c r="R546" s="7">
        <f>SUM(R7,R445,R506,R537:R545)</f>
        <v>0</v>
      </c>
      <c r="S546" s="7">
        <f>SUM(T546:W546)</f>
        <v>8</v>
      </c>
      <c r="T546" s="7">
        <f>SUM(T7,T445,T506,T537:T545)</f>
        <v>0</v>
      </c>
      <c r="U546" s="7">
        <f>SUM(U7,U445,U506,U537:U545)</f>
        <v>0</v>
      </c>
      <c r="V546" s="7">
        <f>SUM(V7,V445,V506,V537:V545)</f>
        <v>8</v>
      </c>
      <c r="W546" s="7">
        <f>SUM(W7,W445,W506,W537:W545)</f>
        <v>0</v>
      </c>
      <c r="X546" s="28" t="s">
        <v>1937</v>
      </c>
      <c r="Y546" s="32"/>
      <c r="Z546" s="115" t="s">
        <v>1937</v>
      </c>
      <c r="AA546" s="116" t="s">
        <v>1937</v>
      </c>
      <c r="AB546" s="148">
        <f>SUM(AB7,AB445,AB506,AB537:AB545)</f>
        <v>84.186000000000007</v>
      </c>
      <c r="AC546" s="148">
        <f>SUM(AC7,AC445,AC506,AC537:AC545)</f>
        <v>315.15066666666672</v>
      </c>
      <c r="AD546" s="148">
        <f>SUM(AD7,AD445,AD506,AD537:AD545)</f>
        <v>336.47</v>
      </c>
      <c r="AE546" s="148">
        <f>SUM(AE7,AE445,AE506,AE537:AE545)</f>
        <v>62.866666666666646</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0</v>
      </c>
      <c r="E548" s="37">
        <f>SUM(E549:E736)</f>
        <v>0</v>
      </c>
      <c r="F548" s="37">
        <f>SUM(F549:F736)</f>
        <v>0</v>
      </c>
      <c r="G548" s="37">
        <f>SUM(G549:G736)</f>
        <v>0</v>
      </c>
      <c r="H548" s="37">
        <f>SUM(H549:H736)</f>
        <v>0</v>
      </c>
      <c r="I548" s="37">
        <f>SUM(J548:M548)</f>
        <v>12</v>
      </c>
      <c r="J548" s="37">
        <f>SUM(J549:J736)</f>
        <v>3</v>
      </c>
      <c r="K548" s="37">
        <f>SUM(K549:K736)</f>
        <v>0</v>
      </c>
      <c r="L548" s="37">
        <f>SUM(L549:L736)</f>
        <v>9</v>
      </c>
      <c r="M548" s="37">
        <f>SUM(M549:M736)</f>
        <v>0</v>
      </c>
      <c r="N548" s="37">
        <f>SUM(O548:R548)</f>
        <v>12</v>
      </c>
      <c r="O548" s="37">
        <f>SUM(O549:O736)</f>
        <v>3</v>
      </c>
      <c r="P548" s="37">
        <f>SUM(P549:P736)</f>
        <v>0</v>
      </c>
      <c r="Q548" s="37">
        <f>SUM(Q549:Q736)</f>
        <v>9</v>
      </c>
      <c r="R548" s="37">
        <f>SUM(R549:R736)</f>
        <v>0</v>
      </c>
      <c r="S548" s="37">
        <f>SUM(T548:W548)</f>
        <v>0</v>
      </c>
      <c r="T548" s="37">
        <f>SUM(T549:T736)</f>
        <v>0</v>
      </c>
      <c r="U548" s="37">
        <f>SUM(U549:U736)</f>
        <v>0</v>
      </c>
      <c r="V548" s="37">
        <f>SUM(V549:V736)</f>
        <v>0</v>
      </c>
      <c r="W548" s="37">
        <f>SUM(W549:W736)</f>
        <v>0</v>
      </c>
      <c r="X548" s="38" t="s">
        <v>1937</v>
      </c>
      <c r="Y548" s="39"/>
      <c r="Z548" s="107" t="s">
        <v>1937</v>
      </c>
      <c r="AA548" s="108" t="s">
        <v>1937</v>
      </c>
      <c r="AB548" s="42">
        <f>SUM(AB549:AB736)</f>
        <v>0</v>
      </c>
      <c r="AC548" s="42">
        <f>SUM(AC549:AC736)</f>
        <v>33.107833333333332</v>
      </c>
      <c r="AD548" s="42">
        <f>SUM(AD549:AD736)</f>
        <v>33.107833333333332</v>
      </c>
      <c r="AE548" s="42">
        <f>SUM(AE549:AE736)</f>
        <v>0</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x14ac:dyDescent="0.25">
      <c r="A656" s="99">
        <v>110000000</v>
      </c>
      <c r="B656" s="49" t="s">
        <v>606</v>
      </c>
      <c r="C656" s="124"/>
      <c r="D656" s="47"/>
      <c r="E656" s="47"/>
      <c r="F656" s="47"/>
      <c r="G656" s="47"/>
      <c r="H656" s="47"/>
      <c r="I656" s="47">
        <v>2</v>
      </c>
      <c r="J656" s="47"/>
      <c r="K656" s="47"/>
      <c r="L656" s="47">
        <v>2</v>
      </c>
      <c r="M656" s="47"/>
      <c r="N656" s="47">
        <v>2</v>
      </c>
      <c r="O656" s="47"/>
      <c r="P656" s="47"/>
      <c r="Q656" s="47">
        <v>2</v>
      </c>
      <c r="R656" s="47"/>
      <c r="S656" s="47"/>
      <c r="T656" s="47"/>
      <c r="U656" s="47"/>
      <c r="V656" s="47"/>
      <c r="W656" s="47"/>
      <c r="X656" s="46">
        <v>195</v>
      </c>
      <c r="Y656" s="50"/>
      <c r="Z656" s="111">
        <v>0.41</v>
      </c>
      <c r="AA656" s="112">
        <v>2</v>
      </c>
      <c r="AB656" s="50"/>
      <c r="AC656" s="50">
        <v>6.5</v>
      </c>
      <c r="AD656" s="50">
        <v>6.5</v>
      </c>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x14ac:dyDescent="0.25">
      <c r="A730" s="99">
        <v>113060000</v>
      </c>
      <c r="B730" s="49" t="s">
        <v>675</v>
      </c>
      <c r="C730" s="124"/>
      <c r="D730" s="47"/>
      <c r="E730" s="47"/>
      <c r="F730" s="47"/>
      <c r="G730" s="47"/>
      <c r="H730" s="47"/>
      <c r="I730" s="47">
        <v>2</v>
      </c>
      <c r="J730" s="47">
        <v>2</v>
      </c>
      <c r="K730" s="47"/>
      <c r="L730" s="47"/>
      <c r="M730" s="47"/>
      <c r="N730" s="47">
        <v>2</v>
      </c>
      <c r="O730" s="47">
        <v>2</v>
      </c>
      <c r="P730" s="47"/>
      <c r="Q730" s="47"/>
      <c r="R730" s="47"/>
      <c r="S730" s="47"/>
      <c r="T730" s="47"/>
      <c r="U730" s="47"/>
      <c r="V730" s="47"/>
      <c r="W730" s="47"/>
      <c r="X730" s="46">
        <v>239</v>
      </c>
      <c r="Y730" s="50"/>
      <c r="Z730" s="111">
        <v>0.41</v>
      </c>
      <c r="AA730" s="112">
        <v>2</v>
      </c>
      <c r="AB730" s="50"/>
      <c r="AC730" s="50">
        <v>3.2663333333333302</v>
      </c>
      <c r="AD730" s="50">
        <v>3.2663333333333302</v>
      </c>
      <c r="AE730" s="50"/>
      <c r="AF730" s="51"/>
    </row>
    <row r="731" spans="1:32" s="48" customFormat="1" x14ac:dyDescent="0.25">
      <c r="A731" s="99">
        <v>113070000</v>
      </c>
      <c r="B731" s="49" t="s">
        <v>676</v>
      </c>
      <c r="C731" s="124"/>
      <c r="D731" s="47"/>
      <c r="E731" s="47"/>
      <c r="F731" s="47"/>
      <c r="G731" s="47"/>
      <c r="H731" s="47"/>
      <c r="I731" s="47">
        <v>8</v>
      </c>
      <c r="J731" s="47">
        <v>1</v>
      </c>
      <c r="K731" s="47"/>
      <c r="L731" s="47">
        <v>7</v>
      </c>
      <c r="M731" s="47"/>
      <c r="N731" s="47">
        <v>8</v>
      </c>
      <c r="O731" s="47">
        <v>1</v>
      </c>
      <c r="P731" s="47"/>
      <c r="Q731" s="47">
        <v>7</v>
      </c>
      <c r="R731" s="47"/>
      <c r="S731" s="47"/>
      <c r="T731" s="47"/>
      <c r="U731" s="47"/>
      <c r="V731" s="47"/>
      <c r="W731" s="47"/>
      <c r="X731" s="46">
        <v>189</v>
      </c>
      <c r="Y731" s="50"/>
      <c r="Z731" s="111">
        <v>0.41</v>
      </c>
      <c r="AA731" s="112">
        <v>2</v>
      </c>
      <c r="AB731" s="50"/>
      <c r="AC731" s="50">
        <v>23.3415</v>
      </c>
      <c r="AD731" s="50">
        <v>23.3415</v>
      </c>
      <c r="AE731" s="50"/>
      <c r="AF731" s="51"/>
    </row>
    <row r="732" spans="1:32" s="48" customFormat="1" hidden="1" x14ac:dyDescent="0.25">
      <c r="A732" s="99">
        <v>113070100</v>
      </c>
      <c r="B732" s="49" t="s">
        <v>677</v>
      </c>
      <c r="C732" s="124"/>
      <c r="D732" s="47"/>
      <c r="E732" s="47"/>
      <c r="F732" s="47"/>
      <c r="G732" s="47"/>
      <c r="H732" s="47"/>
      <c r="I732" s="47"/>
      <c r="J732" s="47"/>
      <c r="K732" s="47"/>
      <c r="L732" s="47"/>
      <c r="M732" s="47"/>
      <c r="N732" s="47"/>
      <c r="O732" s="47"/>
      <c r="P732" s="47"/>
      <c r="Q732" s="47"/>
      <c r="R732" s="47"/>
      <c r="S732" s="47"/>
      <c r="T732" s="47"/>
      <c r="U732" s="47"/>
      <c r="V732" s="47"/>
      <c r="W732" s="47"/>
      <c r="X732" s="46">
        <v>186</v>
      </c>
      <c r="Y732" s="50"/>
      <c r="Z732" s="111">
        <v>0.41</v>
      </c>
      <c r="AA732" s="112">
        <v>2</v>
      </c>
      <c r="AB732" s="50"/>
      <c r="AC732" s="50"/>
      <c r="AD732" s="50"/>
      <c r="AE732" s="50"/>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0</v>
      </c>
      <c r="E746" s="7">
        <f>SUM(E548,E737:E745)</f>
        <v>0</v>
      </c>
      <c r="F746" s="7">
        <f>SUM(F548,F737:F745)</f>
        <v>0</v>
      </c>
      <c r="G746" s="7">
        <f>SUM(G548,G737:G745)</f>
        <v>0</v>
      </c>
      <c r="H746" s="7">
        <f>SUM(H548,H737:H745)</f>
        <v>0</v>
      </c>
      <c r="I746" s="7">
        <f>SUM(J746:M746)</f>
        <v>12</v>
      </c>
      <c r="J746" s="7">
        <f>SUM(J548,J737:J745)</f>
        <v>3</v>
      </c>
      <c r="K746" s="7">
        <f>SUM(K548,K737:K745)</f>
        <v>0</v>
      </c>
      <c r="L746" s="7">
        <f>SUM(L548,L737:L745)</f>
        <v>9</v>
      </c>
      <c r="M746" s="7">
        <f>SUM(M548,M737:M745)</f>
        <v>0</v>
      </c>
      <c r="N746" s="7">
        <f>SUM(O746:R746)</f>
        <v>12</v>
      </c>
      <c r="O746" s="7">
        <f>SUM(O548,O737:O745)</f>
        <v>3</v>
      </c>
      <c r="P746" s="7">
        <f>SUM(P548,P737:P745)</f>
        <v>0</v>
      </c>
      <c r="Q746" s="7">
        <f>SUM(Q548,Q737:Q745)</f>
        <v>9</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148">
        <f>SUM(AB548,AB737:AB745)</f>
        <v>0</v>
      </c>
      <c r="AC746" s="148">
        <f>SUM(AC548,AC737:AC745)</f>
        <v>33.107833333333332</v>
      </c>
      <c r="AD746" s="148">
        <f>SUM(AD548,AD737:AD745)</f>
        <v>33.107833333333332</v>
      </c>
      <c r="AE746" s="148">
        <f>SUM(AE548,AE737:AE745)</f>
        <v>0</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1</v>
      </c>
      <c r="E748" s="37">
        <f>SUM(E749:E757)</f>
        <v>1</v>
      </c>
      <c r="F748" s="37">
        <f>SUM(F749:F757)</f>
        <v>0</v>
      </c>
      <c r="G748" s="37">
        <f>SUM(G749:G757)</f>
        <v>0</v>
      </c>
      <c r="H748" s="37">
        <f>SUM(H749:H757)</f>
        <v>0</v>
      </c>
      <c r="I748" s="37">
        <f>SUM(J748:M748)</f>
        <v>16</v>
      </c>
      <c r="J748" s="37">
        <f>SUM(J749:J757)</f>
        <v>0</v>
      </c>
      <c r="K748" s="37">
        <f>SUM(K749:K757)</f>
        <v>0</v>
      </c>
      <c r="L748" s="37">
        <f>SUM(L749:L757)</f>
        <v>16</v>
      </c>
      <c r="M748" s="37">
        <f>SUM(M749:M757)</f>
        <v>0</v>
      </c>
      <c r="N748" s="37">
        <f>SUM(O748:R748)</f>
        <v>17</v>
      </c>
      <c r="O748" s="37">
        <f>SUM(O749:O757)</f>
        <v>1</v>
      </c>
      <c r="P748" s="37">
        <f>SUM(P749:P757)</f>
        <v>0</v>
      </c>
      <c r="Q748" s="37">
        <f>SUM(Q749:Q757)</f>
        <v>16</v>
      </c>
      <c r="R748" s="37">
        <f>SUM(R749:R757)</f>
        <v>0</v>
      </c>
      <c r="S748" s="37">
        <f>SUM(T748:W748)</f>
        <v>0</v>
      </c>
      <c r="T748" s="37">
        <f>SUM(T749:T757)</f>
        <v>0</v>
      </c>
      <c r="U748" s="37">
        <f>SUM(U749:U757)</f>
        <v>0</v>
      </c>
      <c r="V748" s="37">
        <f>SUM(V749:V757)</f>
        <v>0</v>
      </c>
      <c r="W748" s="37">
        <f>SUM(W749:W757)</f>
        <v>0</v>
      </c>
      <c r="X748" s="38" t="s">
        <v>1937</v>
      </c>
      <c r="Y748" s="39"/>
      <c r="Z748" s="107" t="s">
        <v>1937</v>
      </c>
      <c r="AA748" s="108" t="s">
        <v>1937</v>
      </c>
      <c r="AB748" s="42">
        <f>SUM(AB749:AB757)</f>
        <v>2.214</v>
      </c>
      <c r="AC748" s="42">
        <f>SUM(AC749:AC757)</f>
        <v>86.4</v>
      </c>
      <c r="AD748" s="42">
        <f>SUM(AD749:AD757)</f>
        <v>88.614000000000004</v>
      </c>
      <c r="AE748" s="42">
        <f>SUM(AE749:AE757)</f>
        <v>0</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c r="E752" s="6"/>
      <c r="F752" s="6"/>
      <c r="G752" s="6"/>
      <c r="H752" s="6"/>
      <c r="I752" s="6">
        <v>5</v>
      </c>
      <c r="J752" s="6"/>
      <c r="K752" s="6"/>
      <c r="L752" s="6">
        <v>5</v>
      </c>
      <c r="M752" s="6"/>
      <c r="N752" s="6">
        <v>5</v>
      </c>
      <c r="O752" s="6"/>
      <c r="P752" s="6"/>
      <c r="Q752" s="6">
        <v>5</v>
      </c>
      <c r="R752" s="6"/>
      <c r="S752" s="6"/>
      <c r="T752" s="6"/>
      <c r="U752" s="6"/>
      <c r="V752" s="6"/>
      <c r="W752" s="6"/>
      <c r="X752" s="5">
        <v>324</v>
      </c>
      <c r="Y752" s="31"/>
      <c r="Z752" s="109">
        <v>0.41</v>
      </c>
      <c r="AA752" s="110">
        <v>2</v>
      </c>
      <c r="AB752" s="31"/>
      <c r="AC752" s="31">
        <v>27</v>
      </c>
      <c r="AD752" s="31">
        <v>27</v>
      </c>
      <c r="AE752" s="31"/>
    </row>
    <row r="753" spans="1:31" ht="38.25" x14ac:dyDescent="0.25">
      <c r="A753" s="98">
        <v>321040000</v>
      </c>
      <c r="B753" s="35" t="s">
        <v>689</v>
      </c>
      <c r="C753" s="124"/>
      <c r="D753" s="6">
        <v>1</v>
      </c>
      <c r="E753" s="6">
        <v>1</v>
      </c>
      <c r="F753" s="6"/>
      <c r="G753" s="6"/>
      <c r="H753" s="6"/>
      <c r="I753" s="6">
        <v>11</v>
      </c>
      <c r="J753" s="6"/>
      <c r="K753" s="6"/>
      <c r="L753" s="6">
        <v>11</v>
      </c>
      <c r="M753" s="6"/>
      <c r="N753" s="6">
        <v>12</v>
      </c>
      <c r="O753" s="6">
        <v>1</v>
      </c>
      <c r="P753" s="6"/>
      <c r="Q753" s="6">
        <v>11</v>
      </c>
      <c r="R753" s="6"/>
      <c r="S753" s="6"/>
      <c r="T753" s="6"/>
      <c r="U753" s="6"/>
      <c r="V753" s="6"/>
      <c r="W753" s="6"/>
      <c r="X753" s="5">
        <v>324</v>
      </c>
      <c r="Y753" s="31"/>
      <c r="Z753" s="109">
        <v>0.41</v>
      </c>
      <c r="AA753" s="110">
        <v>2</v>
      </c>
      <c r="AB753" s="31">
        <v>2.214</v>
      </c>
      <c r="AC753" s="31">
        <v>59.4</v>
      </c>
      <c r="AD753" s="31">
        <v>61.613999999999997</v>
      </c>
      <c r="AE753" s="31"/>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50</v>
      </c>
      <c r="E758" s="37">
        <f>SUM(E759:E852)</f>
        <v>34</v>
      </c>
      <c r="F758" s="37">
        <f>SUM(F759:F852)</f>
        <v>0</v>
      </c>
      <c r="G758" s="37">
        <f>SUM(G759:G852)</f>
        <v>16</v>
      </c>
      <c r="H758" s="37">
        <f>SUM(H759:H852)</f>
        <v>0</v>
      </c>
      <c r="I758" s="37">
        <f>SUM(J758:M758)</f>
        <v>208</v>
      </c>
      <c r="J758" s="37">
        <f>SUM(J759:J852)</f>
        <v>116</v>
      </c>
      <c r="K758" s="37">
        <f>SUM(K759:K852)</f>
        <v>0</v>
      </c>
      <c r="L758" s="37">
        <f>SUM(L759:L852)</f>
        <v>92</v>
      </c>
      <c r="M758" s="37">
        <f>SUM(M759:M852)</f>
        <v>0</v>
      </c>
      <c r="N758" s="37">
        <f>SUM(O758:R758)</f>
        <v>217</v>
      </c>
      <c r="O758" s="37">
        <f>SUM(O759:O852)</f>
        <v>149</v>
      </c>
      <c r="P758" s="37">
        <f>SUM(P759:P852)</f>
        <v>0</v>
      </c>
      <c r="Q758" s="37">
        <f>SUM(Q759:Q852)</f>
        <v>68</v>
      </c>
      <c r="R758" s="37">
        <f>SUM(R759:R852)</f>
        <v>0</v>
      </c>
      <c r="S758" s="37">
        <f>SUM(T758:W758)</f>
        <v>41</v>
      </c>
      <c r="T758" s="37">
        <f>SUM(T759:T852)</f>
        <v>1</v>
      </c>
      <c r="U758" s="37">
        <f>SUM(U759:U852)</f>
        <v>0</v>
      </c>
      <c r="V758" s="37">
        <f>SUM(V759:V852)</f>
        <v>40</v>
      </c>
      <c r="W758" s="37">
        <f>SUM(W759:W852)</f>
        <v>0</v>
      </c>
      <c r="X758" s="38" t="s">
        <v>1937</v>
      </c>
      <c r="Y758" s="39"/>
      <c r="Z758" s="107" t="s">
        <v>1937</v>
      </c>
      <c r="AA758" s="108" t="s">
        <v>1937</v>
      </c>
      <c r="AB758" s="42">
        <f>SUM(AB759:AB852)</f>
        <v>138.88650000000007</v>
      </c>
      <c r="AC758" s="42">
        <f>SUM(AC759:AC852)</f>
        <v>561.10216666666668</v>
      </c>
      <c r="AD758" s="42">
        <f>SUM(AD759:AD852)</f>
        <v>539.37666666666678</v>
      </c>
      <c r="AE758" s="42">
        <f>SUM(AE759:AE852)</f>
        <v>160.61200000000002</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x14ac:dyDescent="0.25">
      <c r="A771" s="98">
        <v>301030100</v>
      </c>
      <c r="B771" s="35" t="s">
        <v>695</v>
      </c>
      <c r="C771" s="124"/>
      <c r="D771" s="6"/>
      <c r="E771" s="6"/>
      <c r="F771" s="6"/>
      <c r="G771" s="6"/>
      <c r="H771" s="6"/>
      <c r="I771" s="6">
        <v>1</v>
      </c>
      <c r="J771" s="6"/>
      <c r="K771" s="6"/>
      <c r="L771" s="6">
        <v>1</v>
      </c>
      <c r="M771" s="6"/>
      <c r="N771" s="6">
        <v>1</v>
      </c>
      <c r="O771" s="6"/>
      <c r="P771" s="6"/>
      <c r="Q771" s="6">
        <v>1</v>
      </c>
      <c r="R771" s="6"/>
      <c r="S771" s="6"/>
      <c r="T771" s="6"/>
      <c r="U771" s="6"/>
      <c r="V771" s="6"/>
      <c r="W771" s="6"/>
      <c r="X771" s="5">
        <v>333</v>
      </c>
      <c r="Y771" s="31"/>
      <c r="Z771" s="109">
        <v>0.41</v>
      </c>
      <c r="AA771" s="110">
        <v>2</v>
      </c>
      <c r="AB771" s="31"/>
      <c r="AC771" s="31">
        <v>5.55</v>
      </c>
      <c r="AD771" s="31">
        <v>5.55</v>
      </c>
      <c r="AE771" s="31"/>
    </row>
    <row r="772" spans="1:31" x14ac:dyDescent="0.25">
      <c r="A772" s="98">
        <v>301030200</v>
      </c>
      <c r="B772" s="35" t="s">
        <v>696</v>
      </c>
      <c r="C772" s="124"/>
      <c r="D772" s="6"/>
      <c r="E772" s="6"/>
      <c r="F772" s="6"/>
      <c r="G772" s="6"/>
      <c r="H772" s="6"/>
      <c r="I772" s="6">
        <v>2</v>
      </c>
      <c r="J772" s="6">
        <v>1</v>
      </c>
      <c r="K772" s="6"/>
      <c r="L772" s="6">
        <v>1</v>
      </c>
      <c r="M772" s="6"/>
      <c r="N772" s="6">
        <v>2</v>
      </c>
      <c r="O772" s="6">
        <v>1</v>
      </c>
      <c r="P772" s="6"/>
      <c r="Q772" s="6">
        <v>1</v>
      </c>
      <c r="R772" s="6"/>
      <c r="S772" s="6"/>
      <c r="T772" s="6"/>
      <c r="U772" s="6"/>
      <c r="V772" s="6"/>
      <c r="W772" s="6"/>
      <c r="X772" s="5">
        <v>327</v>
      </c>
      <c r="Y772" s="31"/>
      <c r="Z772" s="109">
        <v>0.41</v>
      </c>
      <c r="AA772" s="110">
        <v>2</v>
      </c>
      <c r="AB772" s="31"/>
      <c r="AC772" s="31">
        <v>7.6844999999999999</v>
      </c>
      <c r="AD772" s="31">
        <v>7.6844999999999999</v>
      </c>
      <c r="AE772" s="31"/>
    </row>
    <row r="773" spans="1:31" hidden="1" x14ac:dyDescent="0.25">
      <c r="A773" s="98">
        <v>301030300</v>
      </c>
      <c r="B773" s="35" t="s">
        <v>701</v>
      </c>
      <c r="C773" s="124"/>
      <c r="D773" s="6"/>
      <c r="E773" s="6"/>
      <c r="F773" s="6"/>
      <c r="G773" s="6"/>
      <c r="H773" s="6"/>
      <c r="I773" s="6"/>
      <c r="J773" s="6"/>
      <c r="K773" s="6"/>
      <c r="L773" s="6"/>
      <c r="M773" s="6"/>
      <c r="N773" s="6"/>
      <c r="O773" s="6"/>
      <c r="P773" s="6"/>
      <c r="Q773" s="6"/>
      <c r="R773" s="6"/>
      <c r="S773" s="6"/>
      <c r="T773" s="6"/>
      <c r="U773" s="6"/>
      <c r="V773" s="6"/>
      <c r="W773" s="6"/>
      <c r="X773" s="5">
        <v>286</v>
      </c>
      <c r="Y773" s="31"/>
      <c r="Z773" s="109">
        <v>0.41</v>
      </c>
      <c r="AA773" s="110">
        <v>2</v>
      </c>
      <c r="AB773" s="31"/>
      <c r="AC773" s="31"/>
      <c r="AD773" s="31"/>
      <c r="AE773" s="31"/>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2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x14ac:dyDescent="0.25">
      <c r="A781" s="98">
        <v>302010000</v>
      </c>
      <c r="B781" s="35" t="s">
        <v>709</v>
      </c>
      <c r="C781" s="124"/>
      <c r="D781" s="6">
        <v>1</v>
      </c>
      <c r="E781" s="6"/>
      <c r="F781" s="6"/>
      <c r="G781" s="6">
        <v>1</v>
      </c>
      <c r="H781" s="6"/>
      <c r="I781" s="6">
        <v>1</v>
      </c>
      <c r="J781" s="6"/>
      <c r="K781" s="6"/>
      <c r="L781" s="6">
        <v>1</v>
      </c>
      <c r="M781" s="6"/>
      <c r="N781" s="6">
        <v>1</v>
      </c>
      <c r="O781" s="6"/>
      <c r="P781" s="6"/>
      <c r="Q781" s="6">
        <v>1</v>
      </c>
      <c r="R781" s="6"/>
      <c r="S781" s="6">
        <v>1</v>
      </c>
      <c r="T781" s="6"/>
      <c r="U781" s="6"/>
      <c r="V781" s="6">
        <v>1</v>
      </c>
      <c r="W781" s="6"/>
      <c r="X781" s="5">
        <v>345</v>
      </c>
      <c r="Y781" s="31"/>
      <c r="Z781" s="109">
        <v>0.41</v>
      </c>
      <c r="AA781" s="110">
        <v>2</v>
      </c>
      <c r="AB781" s="31">
        <v>5.75</v>
      </c>
      <c r="AC781" s="31">
        <v>5.75</v>
      </c>
      <c r="AD781" s="31">
        <v>5.75</v>
      </c>
      <c r="AE781" s="31">
        <v>5.75</v>
      </c>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hidden="1" x14ac:dyDescent="0.2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x14ac:dyDescent="0.25">
      <c r="A786" s="98">
        <v>302050000</v>
      </c>
      <c r="B786" s="35" t="s">
        <v>714</v>
      </c>
      <c r="C786" s="124"/>
      <c r="D786" s="6">
        <v>1</v>
      </c>
      <c r="E786" s="6"/>
      <c r="F786" s="6"/>
      <c r="G786" s="6">
        <v>1</v>
      </c>
      <c r="H786" s="6"/>
      <c r="I786" s="6">
        <v>1</v>
      </c>
      <c r="J786" s="6"/>
      <c r="K786" s="6"/>
      <c r="L786" s="6">
        <v>1</v>
      </c>
      <c r="M786" s="6"/>
      <c r="N786" s="6">
        <v>1</v>
      </c>
      <c r="O786" s="6"/>
      <c r="P786" s="6"/>
      <c r="Q786" s="6">
        <v>1</v>
      </c>
      <c r="R786" s="6"/>
      <c r="S786" s="6">
        <v>1</v>
      </c>
      <c r="T786" s="6"/>
      <c r="U786" s="6"/>
      <c r="V786" s="6">
        <v>1</v>
      </c>
      <c r="W786" s="6"/>
      <c r="X786" s="5">
        <v>368</v>
      </c>
      <c r="Y786" s="31"/>
      <c r="Z786" s="109">
        <v>0.41</v>
      </c>
      <c r="AA786" s="110">
        <v>2</v>
      </c>
      <c r="AB786" s="31">
        <v>6.1333333333333302</v>
      </c>
      <c r="AC786" s="31">
        <v>6.1333333333333302</v>
      </c>
      <c r="AD786" s="31">
        <v>6.1333333333333302</v>
      </c>
      <c r="AE786" s="31">
        <v>6.1333333333333302</v>
      </c>
    </row>
    <row r="787" spans="1:31" x14ac:dyDescent="0.25">
      <c r="A787" s="98">
        <v>302060000</v>
      </c>
      <c r="B787" s="35" t="s">
        <v>715</v>
      </c>
      <c r="C787" s="124"/>
      <c r="D787" s="6">
        <v>1</v>
      </c>
      <c r="E787" s="6"/>
      <c r="F787" s="6"/>
      <c r="G787" s="6">
        <v>1</v>
      </c>
      <c r="H787" s="6"/>
      <c r="I787" s="6"/>
      <c r="J787" s="6"/>
      <c r="K787" s="6"/>
      <c r="L787" s="6"/>
      <c r="M787" s="6"/>
      <c r="N787" s="6">
        <v>1</v>
      </c>
      <c r="O787" s="6"/>
      <c r="P787" s="6"/>
      <c r="Q787" s="6">
        <v>1</v>
      </c>
      <c r="R787" s="6"/>
      <c r="S787" s="6"/>
      <c r="T787" s="6"/>
      <c r="U787" s="6"/>
      <c r="V787" s="6"/>
      <c r="W787" s="6"/>
      <c r="X787" s="5">
        <v>298</v>
      </c>
      <c r="Y787" s="31"/>
      <c r="Z787" s="109">
        <v>0.41</v>
      </c>
      <c r="AA787" s="110">
        <v>2</v>
      </c>
      <c r="AB787" s="31">
        <v>4.9666666666666703</v>
      </c>
      <c r="AC787" s="31"/>
      <c r="AD787" s="31">
        <v>4.9666666666666703</v>
      </c>
      <c r="AE787" s="31"/>
    </row>
    <row r="788" spans="1:31" hidden="1" x14ac:dyDescent="0.2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x14ac:dyDescent="0.25">
      <c r="A790" s="98">
        <v>302090000</v>
      </c>
      <c r="B790" s="35" t="s">
        <v>718</v>
      </c>
      <c r="C790" s="124"/>
      <c r="D790" s="6"/>
      <c r="E790" s="6"/>
      <c r="F790" s="6"/>
      <c r="G790" s="6"/>
      <c r="H790" s="6"/>
      <c r="I790" s="6">
        <v>8</v>
      </c>
      <c r="J790" s="6">
        <v>4</v>
      </c>
      <c r="K790" s="6"/>
      <c r="L790" s="6">
        <v>4</v>
      </c>
      <c r="M790" s="6"/>
      <c r="N790" s="6">
        <v>8</v>
      </c>
      <c r="O790" s="6">
        <v>4</v>
      </c>
      <c r="P790" s="6"/>
      <c r="Q790" s="6">
        <v>4</v>
      </c>
      <c r="R790" s="6"/>
      <c r="S790" s="6"/>
      <c r="T790" s="6"/>
      <c r="U790" s="6"/>
      <c r="V790" s="6"/>
      <c r="W790" s="6"/>
      <c r="X790" s="5">
        <v>339</v>
      </c>
      <c r="Y790" s="31"/>
      <c r="Z790" s="109">
        <v>0.41</v>
      </c>
      <c r="AA790" s="110">
        <v>2</v>
      </c>
      <c r="AB790" s="31"/>
      <c r="AC790" s="31">
        <v>31.866</v>
      </c>
      <c r="AD790" s="31">
        <v>31.866</v>
      </c>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c r="E796" s="6"/>
      <c r="F796" s="6"/>
      <c r="G796" s="6"/>
      <c r="H796" s="6"/>
      <c r="I796" s="6">
        <v>1</v>
      </c>
      <c r="J796" s="6"/>
      <c r="K796" s="6"/>
      <c r="L796" s="6">
        <v>1</v>
      </c>
      <c r="M796" s="6"/>
      <c r="N796" s="6">
        <v>1</v>
      </c>
      <c r="O796" s="6"/>
      <c r="P796" s="6"/>
      <c r="Q796" s="6">
        <v>1</v>
      </c>
      <c r="R796" s="6"/>
      <c r="S796" s="6"/>
      <c r="T796" s="6"/>
      <c r="U796" s="6"/>
      <c r="V796" s="6"/>
      <c r="W796" s="6"/>
      <c r="X796" s="5">
        <v>315</v>
      </c>
      <c r="Y796" s="31"/>
      <c r="Z796" s="109">
        <v>0.41</v>
      </c>
      <c r="AA796" s="110">
        <v>2</v>
      </c>
      <c r="AB796" s="31"/>
      <c r="AC796" s="31">
        <v>5.25</v>
      </c>
      <c r="AD796" s="31">
        <v>5.25</v>
      </c>
      <c r="AE796" s="31"/>
    </row>
    <row r="797" spans="1:31" hidden="1" x14ac:dyDescent="0.2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x14ac:dyDescent="0.25">
      <c r="A799" s="98">
        <v>304030000</v>
      </c>
      <c r="B799" s="35" t="s">
        <v>727</v>
      </c>
      <c r="C799" s="124"/>
      <c r="D799" s="6">
        <v>1</v>
      </c>
      <c r="E799" s="6"/>
      <c r="F799" s="6"/>
      <c r="G799" s="6">
        <v>1</v>
      </c>
      <c r="H799" s="6"/>
      <c r="I799" s="6"/>
      <c r="J799" s="6"/>
      <c r="K799" s="6"/>
      <c r="L799" s="6"/>
      <c r="M799" s="6"/>
      <c r="N799" s="6">
        <v>1</v>
      </c>
      <c r="O799" s="6"/>
      <c r="P799" s="6"/>
      <c r="Q799" s="6">
        <v>1</v>
      </c>
      <c r="R799" s="6"/>
      <c r="S799" s="6"/>
      <c r="T799" s="6"/>
      <c r="U799" s="6"/>
      <c r="V799" s="6"/>
      <c r="W799" s="6"/>
      <c r="X799" s="5">
        <v>345</v>
      </c>
      <c r="Y799" s="31"/>
      <c r="Z799" s="109">
        <v>0.41</v>
      </c>
      <c r="AA799" s="110">
        <v>2</v>
      </c>
      <c r="AB799" s="31">
        <v>5.75</v>
      </c>
      <c r="AC799" s="31"/>
      <c r="AD799" s="31">
        <v>5.75</v>
      </c>
      <c r="AE799" s="31"/>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v>1</v>
      </c>
      <c r="E803" s="6">
        <v>1</v>
      </c>
      <c r="F803" s="6"/>
      <c r="G803" s="6"/>
      <c r="H803" s="6"/>
      <c r="I803" s="6"/>
      <c r="J803" s="6"/>
      <c r="K803" s="6"/>
      <c r="L803" s="6"/>
      <c r="M803" s="6"/>
      <c r="N803" s="6">
        <v>1</v>
      </c>
      <c r="O803" s="6">
        <v>1</v>
      </c>
      <c r="P803" s="6"/>
      <c r="Q803" s="6"/>
      <c r="R803" s="6"/>
      <c r="S803" s="6"/>
      <c r="T803" s="6"/>
      <c r="U803" s="6"/>
      <c r="V803" s="6"/>
      <c r="W803" s="6"/>
      <c r="X803" s="5">
        <v>315</v>
      </c>
      <c r="Y803" s="31"/>
      <c r="Z803" s="109">
        <v>0.41</v>
      </c>
      <c r="AA803" s="110">
        <v>2</v>
      </c>
      <c r="AB803" s="31">
        <v>2.1524999999999999</v>
      </c>
      <c r="AC803" s="31"/>
      <c r="AD803" s="31">
        <v>2.1524999999999999</v>
      </c>
      <c r="AE803" s="31"/>
    </row>
    <row r="804" spans="1:31" hidden="1" x14ac:dyDescent="0.2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7</v>
      </c>
      <c r="E806" s="6">
        <v>7</v>
      </c>
      <c r="F806" s="6"/>
      <c r="G806" s="6"/>
      <c r="H806" s="6"/>
      <c r="I806" s="6">
        <v>30</v>
      </c>
      <c r="J806" s="6">
        <v>21</v>
      </c>
      <c r="K806" s="6"/>
      <c r="L806" s="6">
        <v>9</v>
      </c>
      <c r="M806" s="6"/>
      <c r="N806" s="6">
        <v>32</v>
      </c>
      <c r="O806" s="6">
        <v>28</v>
      </c>
      <c r="P806" s="6"/>
      <c r="Q806" s="6">
        <v>4</v>
      </c>
      <c r="R806" s="6"/>
      <c r="S806" s="6">
        <v>5</v>
      </c>
      <c r="T806" s="6"/>
      <c r="U806" s="6"/>
      <c r="V806" s="6">
        <v>5</v>
      </c>
      <c r="W806" s="6"/>
      <c r="X806" s="5">
        <v>274</v>
      </c>
      <c r="Y806" s="31"/>
      <c r="Z806" s="109">
        <v>0.41</v>
      </c>
      <c r="AA806" s="110">
        <v>2</v>
      </c>
      <c r="AB806" s="31">
        <v>13.1063333333333</v>
      </c>
      <c r="AC806" s="31">
        <v>80.418999999999997</v>
      </c>
      <c r="AD806" s="31">
        <v>70.691999999999993</v>
      </c>
      <c r="AE806" s="31">
        <v>22.8333333333333</v>
      </c>
    </row>
    <row r="807" spans="1:31" x14ac:dyDescent="0.25">
      <c r="A807" s="98">
        <v>304090100</v>
      </c>
      <c r="B807" s="35" t="s">
        <v>735</v>
      </c>
      <c r="C807" s="124"/>
      <c r="D807" s="6">
        <v>1</v>
      </c>
      <c r="E807" s="6"/>
      <c r="F807" s="6"/>
      <c r="G807" s="6">
        <v>1</v>
      </c>
      <c r="H807" s="6"/>
      <c r="I807" s="6">
        <v>1</v>
      </c>
      <c r="J807" s="6"/>
      <c r="K807" s="6"/>
      <c r="L807" s="6">
        <v>1</v>
      </c>
      <c r="M807" s="6"/>
      <c r="N807" s="6">
        <v>2</v>
      </c>
      <c r="O807" s="6"/>
      <c r="P807" s="6"/>
      <c r="Q807" s="6">
        <v>2</v>
      </c>
      <c r="R807" s="6"/>
      <c r="S807" s="6"/>
      <c r="T807" s="6"/>
      <c r="U807" s="6"/>
      <c r="V807" s="6"/>
      <c r="W807" s="6"/>
      <c r="X807" s="5">
        <v>327</v>
      </c>
      <c r="Y807" s="31"/>
      <c r="Z807" s="109">
        <v>0.41</v>
      </c>
      <c r="AA807" s="110">
        <v>2</v>
      </c>
      <c r="AB807" s="31">
        <v>5.45</v>
      </c>
      <c r="AC807" s="31">
        <v>5.45</v>
      </c>
      <c r="AD807" s="31">
        <v>10.9</v>
      </c>
      <c r="AE807" s="31"/>
    </row>
    <row r="808" spans="1:31" hidden="1" x14ac:dyDescent="0.25">
      <c r="A808" s="98">
        <v>304090200</v>
      </c>
      <c r="B808" s="35" t="s">
        <v>736</v>
      </c>
      <c r="C808" s="124"/>
      <c r="D808" s="6"/>
      <c r="E808" s="6"/>
      <c r="F808" s="6"/>
      <c r="G808" s="6"/>
      <c r="H808" s="6"/>
      <c r="I808" s="6"/>
      <c r="J808" s="6"/>
      <c r="K808" s="6"/>
      <c r="L808" s="6"/>
      <c r="M808" s="6"/>
      <c r="N808" s="6"/>
      <c r="O808" s="6"/>
      <c r="P808" s="6"/>
      <c r="Q808" s="6"/>
      <c r="R808" s="6"/>
      <c r="S808" s="6"/>
      <c r="T808" s="6"/>
      <c r="U808" s="6"/>
      <c r="V808" s="6"/>
      <c r="W808" s="6"/>
      <c r="X808" s="5">
        <v>280</v>
      </c>
      <c r="Y808" s="31"/>
      <c r="Z808" s="109">
        <v>0.41</v>
      </c>
      <c r="AA808" s="110">
        <v>2</v>
      </c>
      <c r="AB808" s="31"/>
      <c r="AC808" s="31"/>
      <c r="AD808" s="31"/>
      <c r="AE808" s="31"/>
    </row>
    <row r="809" spans="1:31" hidden="1" x14ac:dyDescent="0.2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x14ac:dyDescent="0.25">
      <c r="A811" s="98">
        <v>305010000</v>
      </c>
      <c r="B811" s="35" t="s">
        <v>739</v>
      </c>
      <c r="C811" s="124"/>
      <c r="D811" s="6"/>
      <c r="E811" s="6"/>
      <c r="F811" s="6"/>
      <c r="G811" s="6"/>
      <c r="H811" s="6"/>
      <c r="I811" s="6">
        <v>1</v>
      </c>
      <c r="J811" s="6"/>
      <c r="K811" s="6"/>
      <c r="L811" s="6">
        <v>1</v>
      </c>
      <c r="M811" s="6"/>
      <c r="N811" s="6"/>
      <c r="O811" s="6"/>
      <c r="P811" s="6"/>
      <c r="Q811" s="6"/>
      <c r="R811" s="6"/>
      <c r="S811" s="6">
        <v>1</v>
      </c>
      <c r="T811" s="6"/>
      <c r="U811" s="6"/>
      <c r="V811" s="6">
        <v>1</v>
      </c>
      <c r="W811" s="6"/>
      <c r="X811" s="5">
        <v>322</v>
      </c>
      <c r="Y811" s="31"/>
      <c r="Z811" s="109">
        <v>0.41</v>
      </c>
      <c r="AA811" s="110">
        <v>2</v>
      </c>
      <c r="AB811" s="31"/>
      <c r="AC811" s="31">
        <v>5.3666666666666698</v>
      </c>
      <c r="AD811" s="31"/>
      <c r="AE811" s="31">
        <v>5.3666666666666698</v>
      </c>
    </row>
    <row r="812" spans="1:31" x14ac:dyDescent="0.25">
      <c r="A812" s="98">
        <v>305010100</v>
      </c>
      <c r="B812" s="35" t="s">
        <v>740</v>
      </c>
      <c r="C812" s="124"/>
      <c r="D812" s="6"/>
      <c r="E812" s="6"/>
      <c r="F812" s="6"/>
      <c r="G812" s="6"/>
      <c r="H812" s="6"/>
      <c r="I812" s="6">
        <v>2</v>
      </c>
      <c r="J812" s="6">
        <v>1</v>
      </c>
      <c r="K812" s="6"/>
      <c r="L812" s="6">
        <v>1</v>
      </c>
      <c r="M812" s="6"/>
      <c r="N812" s="6">
        <v>1</v>
      </c>
      <c r="O812" s="6">
        <v>1</v>
      </c>
      <c r="P812" s="6"/>
      <c r="Q812" s="6"/>
      <c r="R812" s="6"/>
      <c r="S812" s="6">
        <v>1</v>
      </c>
      <c r="T812" s="6"/>
      <c r="U812" s="6"/>
      <c r="V812" s="6">
        <v>1</v>
      </c>
      <c r="W812" s="6"/>
      <c r="X812" s="5">
        <v>303</v>
      </c>
      <c r="Y812" s="31"/>
      <c r="Z812" s="109">
        <v>0.41</v>
      </c>
      <c r="AA812" s="110">
        <v>2</v>
      </c>
      <c r="AB812" s="31"/>
      <c r="AC812" s="31">
        <v>7.1204999999999998</v>
      </c>
      <c r="AD812" s="31">
        <v>2.0705</v>
      </c>
      <c r="AE812" s="31">
        <v>5.05</v>
      </c>
    </row>
    <row r="813" spans="1:31" ht="25.5" hidden="1" x14ac:dyDescent="0.2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c r="E820" s="6"/>
      <c r="F820" s="6"/>
      <c r="G820" s="6"/>
      <c r="H820" s="6"/>
      <c r="I820" s="6">
        <v>2</v>
      </c>
      <c r="J820" s="6"/>
      <c r="K820" s="6"/>
      <c r="L820" s="6">
        <v>2</v>
      </c>
      <c r="M820" s="6"/>
      <c r="N820" s="6"/>
      <c r="O820" s="6"/>
      <c r="P820" s="6"/>
      <c r="Q820" s="6"/>
      <c r="R820" s="6"/>
      <c r="S820" s="6">
        <v>2</v>
      </c>
      <c r="T820" s="6"/>
      <c r="U820" s="6"/>
      <c r="V820" s="6">
        <v>2</v>
      </c>
      <c r="W820" s="6"/>
      <c r="X820" s="5">
        <v>339</v>
      </c>
      <c r="Y820" s="31"/>
      <c r="Z820" s="109">
        <v>0.41</v>
      </c>
      <c r="AA820" s="110">
        <v>2</v>
      </c>
      <c r="AB820" s="31"/>
      <c r="AC820" s="31">
        <v>11.3</v>
      </c>
      <c r="AD820" s="31"/>
      <c r="AE820" s="31">
        <v>11.3</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25">
      <c r="A822" s="98">
        <v>305020000</v>
      </c>
      <c r="B822" s="35" t="s">
        <v>750</v>
      </c>
      <c r="C822" s="124"/>
      <c r="D822" s="6">
        <v>4</v>
      </c>
      <c r="E822" s="6">
        <v>4</v>
      </c>
      <c r="F822" s="6"/>
      <c r="G822" s="6"/>
      <c r="H822" s="6"/>
      <c r="I822" s="6">
        <v>3</v>
      </c>
      <c r="J822" s="6">
        <v>1</v>
      </c>
      <c r="K822" s="6"/>
      <c r="L822" s="6">
        <v>2</v>
      </c>
      <c r="M822" s="6"/>
      <c r="N822" s="6">
        <v>6</v>
      </c>
      <c r="O822" s="6">
        <v>5</v>
      </c>
      <c r="P822" s="6"/>
      <c r="Q822" s="6">
        <v>1</v>
      </c>
      <c r="R822" s="6"/>
      <c r="S822" s="6">
        <v>1</v>
      </c>
      <c r="T822" s="6"/>
      <c r="U822" s="6"/>
      <c r="V822" s="6">
        <v>1</v>
      </c>
      <c r="W822" s="6"/>
      <c r="X822" s="5">
        <v>315</v>
      </c>
      <c r="Y822" s="31"/>
      <c r="Z822" s="109">
        <v>0.41</v>
      </c>
      <c r="AA822" s="110">
        <v>2</v>
      </c>
      <c r="AB822" s="31">
        <v>8.61</v>
      </c>
      <c r="AC822" s="31">
        <v>12.6525</v>
      </c>
      <c r="AD822" s="31">
        <v>16.012499999999999</v>
      </c>
      <c r="AE822" s="31">
        <v>5.25</v>
      </c>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c r="E827" s="6"/>
      <c r="F827" s="6"/>
      <c r="G827" s="6"/>
      <c r="H827" s="6"/>
      <c r="I827" s="6">
        <v>4</v>
      </c>
      <c r="J827" s="6"/>
      <c r="K827" s="6"/>
      <c r="L827" s="6">
        <v>4</v>
      </c>
      <c r="M827" s="6"/>
      <c r="N827" s="6"/>
      <c r="O827" s="6"/>
      <c r="P827" s="6"/>
      <c r="Q827" s="6"/>
      <c r="R827" s="6"/>
      <c r="S827" s="6">
        <v>4</v>
      </c>
      <c r="T827" s="6"/>
      <c r="U827" s="6"/>
      <c r="V827" s="6">
        <v>4</v>
      </c>
      <c r="W827" s="6"/>
      <c r="X827" s="5">
        <v>315</v>
      </c>
      <c r="Y827" s="31"/>
      <c r="Z827" s="109">
        <v>0.41</v>
      </c>
      <c r="AA827" s="110">
        <v>2</v>
      </c>
      <c r="AB827" s="31"/>
      <c r="AC827" s="31">
        <v>21</v>
      </c>
      <c r="AD827" s="31"/>
      <c r="AE827" s="31">
        <v>21</v>
      </c>
    </row>
    <row r="828" spans="1:31" x14ac:dyDescent="0.25">
      <c r="A828" s="98">
        <v>307010000</v>
      </c>
      <c r="B828" s="35" t="s">
        <v>756</v>
      </c>
      <c r="C828" s="124"/>
      <c r="D828" s="6">
        <v>4</v>
      </c>
      <c r="E828" s="6">
        <v>3</v>
      </c>
      <c r="F828" s="6"/>
      <c r="G828" s="6">
        <v>1</v>
      </c>
      <c r="H828" s="6"/>
      <c r="I828" s="6">
        <v>12</v>
      </c>
      <c r="J828" s="6">
        <v>4</v>
      </c>
      <c r="K828" s="6"/>
      <c r="L828" s="6">
        <v>8</v>
      </c>
      <c r="M828" s="6"/>
      <c r="N828" s="6">
        <v>15</v>
      </c>
      <c r="O828" s="6">
        <v>7</v>
      </c>
      <c r="P828" s="6"/>
      <c r="Q828" s="6">
        <v>8</v>
      </c>
      <c r="R828" s="6"/>
      <c r="S828" s="6">
        <v>1</v>
      </c>
      <c r="T828" s="6"/>
      <c r="U828" s="6"/>
      <c r="V828" s="6">
        <v>1</v>
      </c>
      <c r="W828" s="6"/>
      <c r="X828" s="5">
        <v>292</v>
      </c>
      <c r="Y828" s="31"/>
      <c r="Z828" s="109">
        <v>0.41</v>
      </c>
      <c r="AA828" s="110">
        <v>2</v>
      </c>
      <c r="AB828" s="31">
        <v>10.8526666666667</v>
      </c>
      <c r="AC828" s="31">
        <v>46.914666666666697</v>
      </c>
      <c r="AD828" s="31">
        <v>52.900666666666702</v>
      </c>
      <c r="AE828" s="31">
        <v>4.8666666666666698</v>
      </c>
    </row>
    <row r="829" spans="1:31" x14ac:dyDescent="0.25">
      <c r="A829" s="98">
        <v>307020000</v>
      </c>
      <c r="B829" s="35" t="s">
        <v>757</v>
      </c>
      <c r="C829" s="124"/>
      <c r="D829" s="6">
        <v>10</v>
      </c>
      <c r="E829" s="6">
        <v>6</v>
      </c>
      <c r="F829" s="6"/>
      <c r="G829" s="6">
        <v>4</v>
      </c>
      <c r="H829" s="6"/>
      <c r="I829" s="6">
        <v>32</v>
      </c>
      <c r="J829" s="6">
        <v>13</v>
      </c>
      <c r="K829" s="6"/>
      <c r="L829" s="6">
        <v>19</v>
      </c>
      <c r="M829" s="6"/>
      <c r="N829" s="6">
        <v>39</v>
      </c>
      <c r="O829" s="6">
        <v>18</v>
      </c>
      <c r="P829" s="6"/>
      <c r="Q829" s="6">
        <v>21</v>
      </c>
      <c r="R829" s="6"/>
      <c r="S829" s="6">
        <v>3</v>
      </c>
      <c r="T829" s="6">
        <v>1</v>
      </c>
      <c r="U829" s="6"/>
      <c r="V829" s="6">
        <v>2</v>
      </c>
      <c r="W829" s="6"/>
      <c r="X829" s="5">
        <v>292</v>
      </c>
      <c r="Y829" s="31"/>
      <c r="Z829" s="109">
        <v>0.41</v>
      </c>
      <c r="AA829" s="110">
        <v>2</v>
      </c>
      <c r="AB829" s="31">
        <v>31.438666666666698</v>
      </c>
      <c r="AC829" s="31">
        <v>118.40600000000001</v>
      </c>
      <c r="AD829" s="31">
        <v>138.11600000000001</v>
      </c>
      <c r="AE829" s="31">
        <v>11.728666666666699</v>
      </c>
    </row>
    <row r="830" spans="1:31" x14ac:dyDescent="0.25">
      <c r="A830" s="98">
        <v>308000000</v>
      </c>
      <c r="B830" s="35" t="s">
        <v>758</v>
      </c>
      <c r="C830" s="124"/>
      <c r="D830" s="6">
        <v>1</v>
      </c>
      <c r="E830" s="6"/>
      <c r="F830" s="6"/>
      <c r="G830" s="6">
        <v>1</v>
      </c>
      <c r="H830" s="6"/>
      <c r="I830" s="6">
        <v>1</v>
      </c>
      <c r="J830" s="6"/>
      <c r="K830" s="6"/>
      <c r="L830" s="6">
        <v>1</v>
      </c>
      <c r="M830" s="6"/>
      <c r="N830" s="6">
        <v>1</v>
      </c>
      <c r="O830" s="6"/>
      <c r="P830" s="6"/>
      <c r="Q830" s="6">
        <v>1</v>
      </c>
      <c r="R830" s="6"/>
      <c r="S830" s="6">
        <v>1</v>
      </c>
      <c r="T830" s="6"/>
      <c r="U830" s="6"/>
      <c r="V830" s="6">
        <v>1</v>
      </c>
      <c r="W830" s="6"/>
      <c r="X830" s="5">
        <v>283</v>
      </c>
      <c r="Y830" s="31"/>
      <c r="Z830" s="109">
        <v>0.41</v>
      </c>
      <c r="AA830" s="110">
        <v>2</v>
      </c>
      <c r="AB830" s="31">
        <v>4.7166666666666703</v>
      </c>
      <c r="AC830" s="31">
        <v>4.7166666666666703</v>
      </c>
      <c r="AD830" s="31">
        <v>4.7166666666666703</v>
      </c>
      <c r="AE830" s="31">
        <v>4.7166666666666703</v>
      </c>
    </row>
    <row r="831" spans="1:31" x14ac:dyDescent="0.25">
      <c r="A831" s="98">
        <v>308010000</v>
      </c>
      <c r="B831" s="35" t="s">
        <v>759</v>
      </c>
      <c r="C831" s="124"/>
      <c r="D831" s="6">
        <v>1</v>
      </c>
      <c r="E831" s="6">
        <v>1</v>
      </c>
      <c r="F831" s="6"/>
      <c r="G831" s="6"/>
      <c r="H831" s="6"/>
      <c r="I831" s="6"/>
      <c r="J831" s="6"/>
      <c r="K831" s="6"/>
      <c r="L831" s="6"/>
      <c r="M831" s="6"/>
      <c r="N831" s="6">
        <v>1</v>
      </c>
      <c r="O831" s="6">
        <v>1</v>
      </c>
      <c r="P831" s="6"/>
      <c r="Q831" s="6"/>
      <c r="R831" s="6"/>
      <c r="S831" s="6"/>
      <c r="T831" s="6"/>
      <c r="U831" s="6"/>
      <c r="V831" s="6"/>
      <c r="W831" s="6"/>
      <c r="X831" s="5">
        <v>315</v>
      </c>
      <c r="Y831" s="31"/>
      <c r="Z831" s="109">
        <v>0.41</v>
      </c>
      <c r="AA831" s="110">
        <v>2</v>
      </c>
      <c r="AB831" s="31">
        <v>2.1524999999999999</v>
      </c>
      <c r="AC831" s="31"/>
      <c r="AD831" s="31">
        <v>2.1524999999999999</v>
      </c>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1</v>
      </c>
      <c r="E833" s="6">
        <v>1</v>
      </c>
      <c r="F833" s="6"/>
      <c r="G833" s="6"/>
      <c r="H833" s="6"/>
      <c r="I833" s="6">
        <v>2</v>
      </c>
      <c r="J833" s="6">
        <v>2</v>
      </c>
      <c r="K833" s="6"/>
      <c r="L833" s="6"/>
      <c r="M833" s="6"/>
      <c r="N833" s="6">
        <v>3</v>
      </c>
      <c r="O833" s="6">
        <v>3</v>
      </c>
      <c r="P833" s="6"/>
      <c r="Q833" s="6"/>
      <c r="R833" s="6"/>
      <c r="S833" s="6"/>
      <c r="T833" s="6"/>
      <c r="U833" s="6"/>
      <c r="V833" s="6"/>
      <c r="W833" s="6"/>
      <c r="X833" s="5">
        <v>233</v>
      </c>
      <c r="Y833" s="31"/>
      <c r="Z833" s="109">
        <v>0.41</v>
      </c>
      <c r="AA833" s="110">
        <v>2</v>
      </c>
      <c r="AB833" s="31">
        <v>1.5921666666666701</v>
      </c>
      <c r="AC833" s="31">
        <v>3.1843333333333299</v>
      </c>
      <c r="AD833" s="31">
        <v>4.7765000000000004</v>
      </c>
      <c r="AE833" s="31"/>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2</v>
      </c>
      <c r="E835" s="6">
        <v>1</v>
      </c>
      <c r="F835" s="6"/>
      <c r="G835" s="6">
        <v>1</v>
      </c>
      <c r="H835" s="6"/>
      <c r="I835" s="6">
        <v>8</v>
      </c>
      <c r="J835" s="6">
        <v>1</v>
      </c>
      <c r="K835" s="6"/>
      <c r="L835" s="6">
        <v>7</v>
      </c>
      <c r="M835" s="6"/>
      <c r="N835" s="6">
        <v>6</v>
      </c>
      <c r="O835" s="6">
        <v>2</v>
      </c>
      <c r="P835" s="6"/>
      <c r="Q835" s="6">
        <v>4</v>
      </c>
      <c r="R835" s="6"/>
      <c r="S835" s="6">
        <v>4</v>
      </c>
      <c r="T835" s="6"/>
      <c r="U835" s="6"/>
      <c r="V835" s="6">
        <v>4</v>
      </c>
      <c r="W835" s="6"/>
      <c r="X835" s="5">
        <v>240</v>
      </c>
      <c r="Y835" s="31"/>
      <c r="Z835" s="109">
        <v>0.41</v>
      </c>
      <c r="AA835" s="110">
        <v>2</v>
      </c>
      <c r="AB835" s="31">
        <v>5.64</v>
      </c>
      <c r="AC835" s="31">
        <v>29.64</v>
      </c>
      <c r="AD835" s="31">
        <v>19.28</v>
      </c>
      <c r="AE835" s="31">
        <v>16</v>
      </c>
    </row>
    <row r="836" spans="1:31" x14ac:dyDescent="0.25">
      <c r="A836" s="98">
        <v>310010000</v>
      </c>
      <c r="B836" s="35" t="s">
        <v>764</v>
      </c>
      <c r="C836" s="124"/>
      <c r="D836" s="6">
        <v>5</v>
      </c>
      <c r="E836" s="6">
        <v>5</v>
      </c>
      <c r="F836" s="6"/>
      <c r="G836" s="6"/>
      <c r="H836" s="6"/>
      <c r="I836" s="6">
        <v>53</v>
      </c>
      <c r="J836" s="6">
        <v>37</v>
      </c>
      <c r="K836" s="6"/>
      <c r="L836" s="6">
        <v>16</v>
      </c>
      <c r="M836" s="6"/>
      <c r="N836" s="6">
        <v>48</v>
      </c>
      <c r="O836" s="6">
        <v>42</v>
      </c>
      <c r="P836" s="6"/>
      <c r="Q836" s="6">
        <v>6</v>
      </c>
      <c r="R836" s="6"/>
      <c r="S836" s="6">
        <v>10</v>
      </c>
      <c r="T836" s="6"/>
      <c r="U836" s="6"/>
      <c r="V836" s="6">
        <v>10</v>
      </c>
      <c r="W836" s="6"/>
      <c r="X836" s="5">
        <v>135</v>
      </c>
      <c r="Y836" s="31"/>
      <c r="Z836" s="109">
        <v>0.41</v>
      </c>
      <c r="AA836" s="110">
        <v>2</v>
      </c>
      <c r="AB836" s="31">
        <v>4.6124999999999998</v>
      </c>
      <c r="AC836" s="31">
        <v>70.132499999999993</v>
      </c>
      <c r="AD836" s="31">
        <v>52.244999999999997</v>
      </c>
      <c r="AE836" s="31">
        <v>22.5</v>
      </c>
    </row>
    <row r="837" spans="1:31" x14ac:dyDescent="0.25">
      <c r="A837" s="98">
        <v>310020000</v>
      </c>
      <c r="B837" s="35" t="s">
        <v>765</v>
      </c>
      <c r="C837" s="124"/>
      <c r="D837" s="6">
        <v>3</v>
      </c>
      <c r="E837" s="6">
        <v>2</v>
      </c>
      <c r="F837" s="6"/>
      <c r="G837" s="6">
        <v>1</v>
      </c>
      <c r="H837" s="6"/>
      <c r="I837" s="6">
        <v>28</v>
      </c>
      <c r="J837" s="6">
        <v>20</v>
      </c>
      <c r="K837" s="6"/>
      <c r="L837" s="6">
        <v>8</v>
      </c>
      <c r="M837" s="6"/>
      <c r="N837" s="6">
        <v>26</v>
      </c>
      <c r="O837" s="6">
        <v>22</v>
      </c>
      <c r="P837" s="6"/>
      <c r="Q837" s="6">
        <v>4</v>
      </c>
      <c r="R837" s="6"/>
      <c r="S837" s="6">
        <v>5</v>
      </c>
      <c r="T837" s="6"/>
      <c r="U837" s="6"/>
      <c r="V837" s="6">
        <v>5</v>
      </c>
      <c r="W837" s="6"/>
      <c r="X837" s="5">
        <v>153</v>
      </c>
      <c r="Y837" s="31"/>
      <c r="Z837" s="109">
        <v>0.41</v>
      </c>
      <c r="AA837" s="110">
        <v>2</v>
      </c>
      <c r="AB837" s="31">
        <v>4.641</v>
      </c>
      <c r="AC837" s="31">
        <v>41.31</v>
      </c>
      <c r="AD837" s="31">
        <v>33.201000000000001</v>
      </c>
      <c r="AE837" s="31">
        <v>12.75</v>
      </c>
    </row>
    <row r="838" spans="1:31" hidden="1" x14ac:dyDescent="0.25">
      <c r="A838" s="98">
        <v>310030000</v>
      </c>
      <c r="B838" s="35" t="s">
        <v>766</v>
      </c>
      <c r="C838" s="124"/>
      <c r="D838" s="6"/>
      <c r="E838" s="6"/>
      <c r="F838" s="6"/>
      <c r="G838" s="6"/>
      <c r="H838" s="6"/>
      <c r="I838" s="6"/>
      <c r="J838" s="6"/>
      <c r="K838" s="6"/>
      <c r="L838" s="6"/>
      <c r="M838" s="6"/>
      <c r="N838" s="6"/>
      <c r="O838" s="6"/>
      <c r="P838" s="6"/>
      <c r="Q838" s="6"/>
      <c r="R838" s="6"/>
      <c r="S838" s="6"/>
      <c r="T838" s="6"/>
      <c r="U838" s="6"/>
      <c r="V838" s="6"/>
      <c r="W838" s="6"/>
      <c r="X838" s="5">
        <v>296</v>
      </c>
      <c r="Y838" s="31"/>
      <c r="Z838" s="109">
        <v>0.41</v>
      </c>
      <c r="AA838" s="110">
        <v>2</v>
      </c>
      <c r="AB838" s="31"/>
      <c r="AC838" s="31"/>
      <c r="AD838" s="31"/>
      <c r="AE838" s="31"/>
    </row>
    <row r="839" spans="1:31" x14ac:dyDescent="0.25">
      <c r="A839" s="98">
        <v>310040000</v>
      </c>
      <c r="B839" s="35" t="s">
        <v>767</v>
      </c>
      <c r="C839" s="124"/>
      <c r="D839" s="6">
        <v>2</v>
      </c>
      <c r="E839" s="6"/>
      <c r="F839" s="6"/>
      <c r="G839" s="6">
        <v>2</v>
      </c>
      <c r="H839" s="6"/>
      <c r="I839" s="6">
        <v>3</v>
      </c>
      <c r="J839" s="6">
        <v>1</v>
      </c>
      <c r="K839" s="6"/>
      <c r="L839" s="6">
        <v>2</v>
      </c>
      <c r="M839" s="6"/>
      <c r="N839" s="6">
        <v>5</v>
      </c>
      <c r="O839" s="6">
        <v>1</v>
      </c>
      <c r="P839" s="6"/>
      <c r="Q839" s="6">
        <v>4</v>
      </c>
      <c r="R839" s="6"/>
      <c r="S839" s="6"/>
      <c r="T839" s="6"/>
      <c r="U839" s="6"/>
      <c r="V839" s="6"/>
      <c r="W839" s="6"/>
      <c r="X839" s="5">
        <v>280</v>
      </c>
      <c r="Y839" s="31"/>
      <c r="Z839" s="109">
        <v>0.41</v>
      </c>
      <c r="AA839" s="110">
        <v>2</v>
      </c>
      <c r="AB839" s="31">
        <v>9.3333333333333304</v>
      </c>
      <c r="AC839" s="31">
        <v>11.2466666666667</v>
      </c>
      <c r="AD839" s="31">
        <v>20.58</v>
      </c>
      <c r="AE839" s="31"/>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v>1</v>
      </c>
      <c r="E843" s="6">
        <v>1</v>
      </c>
      <c r="F843" s="6"/>
      <c r="G843" s="6"/>
      <c r="H843" s="6"/>
      <c r="I843" s="6">
        <v>2</v>
      </c>
      <c r="J843" s="6">
        <v>1</v>
      </c>
      <c r="K843" s="6"/>
      <c r="L843" s="6">
        <v>1</v>
      </c>
      <c r="M843" s="6"/>
      <c r="N843" s="6">
        <v>3</v>
      </c>
      <c r="O843" s="6">
        <v>2</v>
      </c>
      <c r="P843" s="6"/>
      <c r="Q843" s="6">
        <v>1</v>
      </c>
      <c r="R843" s="6"/>
      <c r="S843" s="6"/>
      <c r="T843" s="6"/>
      <c r="U843" s="6"/>
      <c r="V843" s="6"/>
      <c r="W843" s="6"/>
      <c r="X843" s="5">
        <v>362</v>
      </c>
      <c r="Y843" s="31"/>
      <c r="Z843" s="109">
        <v>0.41</v>
      </c>
      <c r="AA843" s="110">
        <v>2</v>
      </c>
      <c r="AB843" s="31">
        <v>2.47366666666667</v>
      </c>
      <c r="AC843" s="31">
        <v>8.5069999999999997</v>
      </c>
      <c r="AD843" s="31">
        <v>10.9806666666667</v>
      </c>
      <c r="AE843" s="31"/>
    </row>
    <row r="844" spans="1:31" x14ac:dyDescent="0.25">
      <c r="A844" s="98">
        <v>311010000</v>
      </c>
      <c r="B844" s="35" t="s">
        <v>772</v>
      </c>
      <c r="C844" s="124"/>
      <c r="D844" s="6"/>
      <c r="E844" s="6"/>
      <c r="F844" s="6"/>
      <c r="G844" s="6"/>
      <c r="H844" s="6"/>
      <c r="I844" s="6">
        <v>2</v>
      </c>
      <c r="J844" s="6">
        <v>1</v>
      </c>
      <c r="K844" s="6"/>
      <c r="L844" s="6">
        <v>1</v>
      </c>
      <c r="M844" s="6"/>
      <c r="N844" s="6">
        <v>2</v>
      </c>
      <c r="O844" s="6">
        <v>1</v>
      </c>
      <c r="P844" s="6"/>
      <c r="Q844" s="6">
        <v>1</v>
      </c>
      <c r="R844" s="6"/>
      <c r="S844" s="6"/>
      <c r="T844" s="6"/>
      <c r="U844" s="6"/>
      <c r="V844" s="6"/>
      <c r="W844" s="6"/>
      <c r="X844" s="5">
        <v>359</v>
      </c>
      <c r="Y844" s="31"/>
      <c r="Z844" s="109">
        <v>0.41</v>
      </c>
      <c r="AA844" s="110">
        <v>2</v>
      </c>
      <c r="AB844" s="31"/>
      <c r="AC844" s="31">
        <v>8.4365000000000006</v>
      </c>
      <c r="AD844" s="31">
        <v>8.4365000000000006</v>
      </c>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x14ac:dyDescent="0.25">
      <c r="A846" s="98">
        <v>311010200</v>
      </c>
      <c r="B846" s="35" t="s">
        <v>774</v>
      </c>
      <c r="C846" s="124"/>
      <c r="D846" s="6">
        <v>1</v>
      </c>
      <c r="E846" s="6">
        <v>1</v>
      </c>
      <c r="F846" s="6"/>
      <c r="G846" s="6"/>
      <c r="H846" s="6"/>
      <c r="I846" s="6"/>
      <c r="J846" s="6"/>
      <c r="K846" s="6"/>
      <c r="L846" s="6"/>
      <c r="M846" s="6"/>
      <c r="N846" s="6">
        <v>1</v>
      </c>
      <c r="O846" s="6">
        <v>1</v>
      </c>
      <c r="P846" s="6"/>
      <c r="Q846" s="6"/>
      <c r="R846" s="6"/>
      <c r="S846" s="6"/>
      <c r="T846" s="6"/>
      <c r="U846" s="6"/>
      <c r="V846" s="6"/>
      <c r="W846" s="6"/>
      <c r="X846" s="5">
        <v>368</v>
      </c>
      <c r="Y846" s="31"/>
      <c r="Z846" s="109">
        <v>0.41</v>
      </c>
      <c r="AA846" s="110">
        <v>2</v>
      </c>
      <c r="AB846" s="31">
        <v>2.5146666666666699</v>
      </c>
      <c r="AC846" s="31"/>
      <c r="AD846" s="31">
        <v>2.5146666666666699</v>
      </c>
      <c r="AE846" s="31"/>
    </row>
    <row r="847" spans="1:31" x14ac:dyDescent="0.25">
      <c r="A847" s="98">
        <v>311020000</v>
      </c>
      <c r="B847" s="35" t="s">
        <v>775</v>
      </c>
      <c r="C847" s="124"/>
      <c r="D847" s="6">
        <v>1</v>
      </c>
      <c r="E847" s="6">
        <v>1</v>
      </c>
      <c r="F847" s="6"/>
      <c r="G847" s="6"/>
      <c r="H847" s="6"/>
      <c r="I847" s="6">
        <v>8</v>
      </c>
      <c r="J847" s="6">
        <v>8</v>
      </c>
      <c r="K847" s="6"/>
      <c r="L847" s="6"/>
      <c r="M847" s="6"/>
      <c r="N847" s="6">
        <v>9</v>
      </c>
      <c r="O847" s="6">
        <v>9</v>
      </c>
      <c r="P847" s="6"/>
      <c r="Q847" s="6"/>
      <c r="R847" s="6"/>
      <c r="S847" s="6"/>
      <c r="T847" s="6"/>
      <c r="U847" s="6"/>
      <c r="V847" s="6"/>
      <c r="W847" s="6"/>
      <c r="X847" s="5">
        <v>239</v>
      </c>
      <c r="Y847" s="31"/>
      <c r="Z847" s="109">
        <v>0.41</v>
      </c>
      <c r="AA847" s="110">
        <v>2</v>
      </c>
      <c r="AB847" s="31">
        <v>1.63316666666667</v>
      </c>
      <c r="AC847" s="31">
        <v>13.065333333333299</v>
      </c>
      <c r="AD847" s="31">
        <v>14.698499999999999</v>
      </c>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2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hidden="1" x14ac:dyDescent="0.2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x14ac:dyDescent="0.25">
      <c r="A851" s="98">
        <v>314000000</v>
      </c>
      <c r="B851" s="35" t="s">
        <v>779</v>
      </c>
      <c r="C851" s="124"/>
      <c r="D851" s="6">
        <v>1</v>
      </c>
      <c r="E851" s="6"/>
      <c r="F851" s="6"/>
      <c r="G851" s="6">
        <v>1</v>
      </c>
      <c r="H851" s="6"/>
      <c r="I851" s="6"/>
      <c r="J851" s="6"/>
      <c r="K851" s="6"/>
      <c r="L851" s="6"/>
      <c r="M851" s="6"/>
      <c r="N851" s="6"/>
      <c r="O851" s="6"/>
      <c r="P851" s="6"/>
      <c r="Q851" s="6"/>
      <c r="R851" s="6"/>
      <c r="S851" s="6">
        <v>1</v>
      </c>
      <c r="T851" s="6"/>
      <c r="U851" s="6"/>
      <c r="V851" s="6">
        <v>1</v>
      </c>
      <c r="W851" s="6"/>
      <c r="X851" s="5">
        <v>322</v>
      </c>
      <c r="Y851" s="31"/>
      <c r="Z851" s="109">
        <v>0.41</v>
      </c>
      <c r="AA851" s="110">
        <v>2</v>
      </c>
      <c r="AB851" s="31">
        <v>5.3666666666666698</v>
      </c>
      <c r="AC851" s="31"/>
      <c r="AD851" s="31"/>
      <c r="AE851" s="31">
        <v>5.3666666666666698</v>
      </c>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3</v>
      </c>
      <c r="E853" s="37">
        <f>SUM(E854:E886)</f>
        <v>1</v>
      </c>
      <c r="F853" s="37">
        <f>SUM(F854:F886)</f>
        <v>0</v>
      </c>
      <c r="G853" s="37">
        <f>SUM(G854:G886)</f>
        <v>2</v>
      </c>
      <c r="H853" s="37">
        <f>SUM(H854:H886)</f>
        <v>0</v>
      </c>
      <c r="I853" s="37">
        <f>SUM(J853:M853)</f>
        <v>38</v>
      </c>
      <c r="J853" s="37">
        <f>SUM(J854:J886)</f>
        <v>2</v>
      </c>
      <c r="K853" s="37">
        <f>SUM(K854:K886)</f>
        <v>0</v>
      </c>
      <c r="L853" s="37">
        <f>SUM(L854:L886)</f>
        <v>36</v>
      </c>
      <c r="M853" s="37">
        <f>SUM(M854:M886)</f>
        <v>0</v>
      </c>
      <c r="N853" s="37">
        <f>SUM(O853:R853)</f>
        <v>41</v>
      </c>
      <c r="O853" s="37">
        <f>SUM(O854:O886)</f>
        <v>3</v>
      </c>
      <c r="P853" s="37">
        <f>SUM(P854:P886)</f>
        <v>0</v>
      </c>
      <c r="Q853" s="37">
        <f>SUM(Q854:Q886)</f>
        <v>38</v>
      </c>
      <c r="R853" s="37">
        <f>SUM(R854:R886)</f>
        <v>0</v>
      </c>
      <c r="S853" s="37">
        <f>SUM(T853:W853)</f>
        <v>0</v>
      </c>
      <c r="T853" s="37">
        <f>SUM(T854:T886)</f>
        <v>0</v>
      </c>
      <c r="U853" s="37">
        <f>SUM(U854:U886)</f>
        <v>0</v>
      </c>
      <c r="V853" s="37">
        <f>SUM(V854:V886)</f>
        <v>0</v>
      </c>
      <c r="W853" s="37">
        <f>SUM(W854:W886)</f>
        <v>0</v>
      </c>
      <c r="X853" s="38" t="s">
        <v>1937</v>
      </c>
      <c r="Y853" s="39"/>
      <c r="Z853" s="107" t="s">
        <v>1937</v>
      </c>
      <c r="AA853" s="108" t="s">
        <v>1937</v>
      </c>
      <c r="AB853" s="42">
        <f>SUM(AB854:AB886)</f>
        <v>7.5914999999999999</v>
      </c>
      <c r="AC853" s="42">
        <f>SUM(AC854:AC886)</f>
        <v>120.13299999999998</v>
      </c>
      <c r="AD853" s="42">
        <f>SUM(AD854:AD886)</f>
        <v>127.72449999999998</v>
      </c>
      <c r="AE853" s="42">
        <f>SUM(AE854:AE886)</f>
        <v>0</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1</v>
      </c>
      <c r="J857" s="47"/>
      <c r="K857" s="47"/>
      <c r="L857" s="47">
        <v>1</v>
      </c>
      <c r="M857" s="47"/>
      <c r="N857" s="47">
        <v>1</v>
      </c>
      <c r="O857" s="47"/>
      <c r="P857" s="47"/>
      <c r="Q857" s="47">
        <v>1</v>
      </c>
      <c r="R857" s="47"/>
      <c r="S857" s="47"/>
      <c r="T857" s="47"/>
      <c r="U857" s="47"/>
      <c r="V857" s="47"/>
      <c r="W857" s="47"/>
      <c r="X857" s="46">
        <v>215</v>
      </c>
      <c r="Y857" s="50"/>
      <c r="Z857" s="111">
        <v>0.41</v>
      </c>
      <c r="AA857" s="112">
        <v>2</v>
      </c>
      <c r="AB857" s="50"/>
      <c r="AC857" s="50">
        <v>3.5833333333333299</v>
      </c>
      <c r="AD857" s="50">
        <v>3.5833333333333299</v>
      </c>
      <c r="AE857" s="50"/>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25">
      <c r="A863" s="99">
        <v>331050100</v>
      </c>
      <c r="B863" s="49" t="s">
        <v>789</v>
      </c>
      <c r="C863" s="124"/>
      <c r="D863" s="47"/>
      <c r="E863" s="47"/>
      <c r="F863" s="47"/>
      <c r="G863" s="47"/>
      <c r="H863" s="47"/>
      <c r="I863" s="47">
        <v>2</v>
      </c>
      <c r="J863" s="47"/>
      <c r="K863" s="47"/>
      <c r="L863" s="47">
        <v>2</v>
      </c>
      <c r="M863" s="47"/>
      <c r="N863" s="47">
        <v>2</v>
      </c>
      <c r="O863" s="47"/>
      <c r="P863" s="47"/>
      <c r="Q863" s="47">
        <v>2</v>
      </c>
      <c r="R863" s="47"/>
      <c r="S863" s="47"/>
      <c r="T863" s="47"/>
      <c r="U863" s="47"/>
      <c r="V863" s="47"/>
      <c r="W863" s="47"/>
      <c r="X863" s="46">
        <v>245</v>
      </c>
      <c r="Y863" s="50"/>
      <c r="Z863" s="111">
        <v>0.41</v>
      </c>
      <c r="AA863" s="112">
        <v>2</v>
      </c>
      <c r="AB863" s="50"/>
      <c r="AC863" s="50">
        <v>8.1666666666666696</v>
      </c>
      <c r="AD863" s="50">
        <v>8.1666666666666696</v>
      </c>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2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x14ac:dyDescent="0.25">
      <c r="A870" s="99">
        <v>331060300</v>
      </c>
      <c r="B870" s="49" t="s">
        <v>795</v>
      </c>
      <c r="C870" s="124"/>
      <c r="D870" s="47">
        <v>3</v>
      </c>
      <c r="E870" s="47">
        <v>1</v>
      </c>
      <c r="F870" s="47"/>
      <c r="G870" s="47">
        <v>2</v>
      </c>
      <c r="H870" s="47"/>
      <c r="I870" s="47">
        <v>28</v>
      </c>
      <c r="J870" s="47">
        <v>2</v>
      </c>
      <c r="K870" s="47"/>
      <c r="L870" s="47">
        <v>26</v>
      </c>
      <c r="M870" s="47"/>
      <c r="N870" s="47">
        <v>31</v>
      </c>
      <c r="O870" s="47">
        <v>3</v>
      </c>
      <c r="P870" s="47"/>
      <c r="Q870" s="47">
        <v>28</v>
      </c>
      <c r="R870" s="47"/>
      <c r="S870" s="47"/>
      <c r="T870" s="47"/>
      <c r="U870" s="47"/>
      <c r="V870" s="47"/>
      <c r="W870" s="47"/>
      <c r="X870" s="46">
        <v>189</v>
      </c>
      <c r="Y870" s="50"/>
      <c r="Z870" s="111">
        <v>0.41</v>
      </c>
      <c r="AA870" s="112">
        <v>2</v>
      </c>
      <c r="AB870" s="50">
        <v>7.5914999999999999</v>
      </c>
      <c r="AC870" s="50">
        <v>84.483000000000004</v>
      </c>
      <c r="AD870" s="50">
        <v>92.0745</v>
      </c>
      <c r="AE870" s="50"/>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x14ac:dyDescent="0.25">
      <c r="A873" s="99">
        <v>331080000</v>
      </c>
      <c r="B873" s="49" t="s">
        <v>797</v>
      </c>
      <c r="C873" s="124"/>
      <c r="D873" s="47"/>
      <c r="E873" s="47"/>
      <c r="F873" s="47"/>
      <c r="G873" s="47"/>
      <c r="H873" s="47"/>
      <c r="I873" s="47">
        <v>4</v>
      </c>
      <c r="J873" s="47"/>
      <c r="K873" s="47"/>
      <c r="L873" s="47">
        <v>4</v>
      </c>
      <c r="M873" s="47"/>
      <c r="N873" s="47">
        <v>4</v>
      </c>
      <c r="O873" s="47"/>
      <c r="P873" s="47"/>
      <c r="Q873" s="47">
        <v>4</v>
      </c>
      <c r="R873" s="47"/>
      <c r="S873" s="47"/>
      <c r="T873" s="47"/>
      <c r="U873" s="47"/>
      <c r="V873" s="47"/>
      <c r="W873" s="47"/>
      <c r="X873" s="46">
        <v>224</v>
      </c>
      <c r="Y873" s="50"/>
      <c r="Z873" s="111">
        <v>0.41</v>
      </c>
      <c r="AA873" s="112">
        <v>2</v>
      </c>
      <c r="AB873" s="50"/>
      <c r="AC873" s="50">
        <v>14.9333333333333</v>
      </c>
      <c r="AD873" s="50">
        <v>14.9333333333333</v>
      </c>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x14ac:dyDescent="0.25">
      <c r="A879" s="99">
        <v>331410000</v>
      </c>
      <c r="B879" s="49" t="s">
        <v>803</v>
      </c>
      <c r="C879" s="124"/>
      <c r="D879" s="47"/>
      <c r="E879" s="47"/>
      <c r="F879" s="47"/>
      <c r="G879" s="47"/>
      <c r="H879" s="47"/>
      <c r="I879" s="47">
        <v>1</v>
      </c>
      <c r="J879" s="47"/>
      <c r="K879" s="47"/>
      <c r="L879" s="47">
        <v>1</v>
      </c>
      <c r="M879" s="47"/>
      <c r="N879" s="47">
        <v>1</v>
      </c>
      <c r="O879" s="47"/>
      <c r="P879" s="47"/>
      <c r="Q879" s="47">
        <v>1</v>
      </c>
      <c r="R879" s="47"/>
      <c r="S879" s="47"/>
      <c r="T879" s="47"/>
      <c r="U879" s="47"/>
      <c r="V879" s="47"/>
      <c r="W879" s="47"/>
      <c r="X879" s="46">
        <v>144</v>
      </c>
      <c r="Y879" s="50"/>
      <c r="Z879" s="111">
        <v>0.41</v>
      </c>
      <c r="AA879" s="112">
        <v>2</v>
      </c>
      <c r="AB879" s="50"/>
      <c r="AC879" s="50">
        <v>2.4</v>
      </c>
      <c r="AD879" s="50">
        <v>2.4</v>
      </c>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x14ac:dyDescent="0.25">
      <c r="A884" s="99">
        <v>331600000</v>
      </c>
      <c r="B884" s="49" t="s">
        <v>808</v>
      </c>
      <c r="C884" s="124"/>
      <c r="D884" s="47"/>
      <c r="E884" s="47"/>
      <c r="F884" s="47"/>
      <c r="G884" s="47"/>
      <c r="H884" s="47"/>
      <c r="I884" s="47">
        <v>2</v>
      </c>
      <c r="J884" s="47"/>
      <c r="K884" s="47"/>
      <c r="L884" s="47">
        <v>2</v>
      </c>
      <c r="M884" s="47"/>
      <c r="N884" s="47">
        <v>2</v>
      </c>
      <c r="O884" s="47"/>
      <c r="P884" s="47"/>
      <c r="Q884" s="47">
        <v>2</v>
      </c>
      <c r="R884" s="47"/>
      <c r="S884" s="47"/>
      <c r="T884" s="47"/>
      <c r="U884" s="47"/>
      <c r="V884" s="47"/>
      <c r="W884" s="47"/>
      <c r="X884" s="46">
        <v>197</v>
      </c>
      <c r="Y884" s="50"/>
      <c r="Z884" s="111">
        <v>0.41</v>
      </c>
      <c r="AA884" s="112">
        <v>2</v>
      </c>
      <c r="AB884" s="50"/>
      <c r="AC884" s="50">
        <v>6.56666666666667</v>
      </c>
      <c r="AD884" s="50">
        <v>6.56666666666667</v>
      </c>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v>3</v>
      </c>
      <c r="E887" s="37"/>
      <c r="F887" s="37"/>
      <c r="G887" s="37">
        <v>3</v>
      </c>
      <c r="H887" s="37"/>
      <c r="I887" s="37">
        <v>13</v>
      </c>
      <c r="J887" s="37"/>
      <c r="K887" s="37"/>
      <c r="L887" s="37">
        <v>13</v>
      </c>
      <c r="M887" s="37"/>
      <c r="N887" s="37">
        <v>8</v>
      </c>
      <c r="O887" s="37"/>
      <c r="P887" s="37"/>
      <c r="Q887" s="37">
        <v>8</v>
      </c>
      <c r="R887" s="37"/>
      <c r="S887" s="37">
        <v>8</v>
      </c>
      <c r="T887" s="37"/>
      <c r="U887" s="37"/>
      <c r="V887" s="37">
        <v>8</v>
      </c>
      <c r="W887" s="37"/>
      <c r="X887" s="40">
        <v>98</v>
      </c>
      <c r="Y887" s="42"/>
      <c r="Z887" s="113">
        <v>0.41</v>
      </c>
      <c r="AA887" s="114">
        <v>2</v>
      </c>
      <c r="AB887" s="42">
        <v>4.9000000000000004</v>
      </c>
      <c r="AC887" s="42">
        <v>21.233333333333299</v>
      </c>
      <c r="AD887" s="42">
        <v>13.0666666666667</v>
      </c>
      <c r="AE887" s="42">
        <v>13.0666666666667</v>
      </c>
    </row>
    <row r="888" spans="1:32" x14ac:dyDescent="0.25">
      <c r="A888" s="101">
        <v>351000000</v>
      </c>
      <c r="B888" s="41" t="s">
        <v>809</v>
      </c>
      <c r="C888" s="123"/>
      <c r="D888" s="37"/>
      <c r="E888" s="37"/>
      <c r="F888" s="37"/>
      <c r="G888" s="37"/>
      <c r="H888" s="37"/>
      <c r="I888" s="37"/>
      <c r="J888" s="37"/>
      <c r="K888" s="37"/>
      <c r="L888" s="37"/>
      <c r="M888" s="37"/>
      <c r="N888" s="37"/>
      <c r="O888" s="37"/>
      <c r="P888" s="37"/>
      <c r="Q888" s="37"/>
      <c r="R888" s="37"/>
      <c r="S888" s="37"/>
      <c r="T888" s="37"/>
      <c r="U888" s="37"/>
      <c r="V888" s="37"/>
      <c r="W888" s="37"/>
      <c r="X888" s="40">
        <v>231</v>
      </c>
      <c r="Y888" s="42"/>
      <c r="Z888" s="113">
        <v>0.41</v>
      </c>
      <c r="AA888" s="114">
        <v>2</v>
      </c>
      <c r="AB888" s="42"/>
      <c r="AC888" s="42"/>
      <c r="AD888" s="42"/>
      <c r="AE888" s="42"/>
    </row>
    <row r="889" spans="1:32" ht="25.5" x14ac:dyDescent="0.25">
      <c r="A889" s="101">
        <v>600060000</v>
      </c>
      <c r="B889" s="41" t="s">
        <v>810</v>
      </c>
      <c r="C889" s="123"/>
      <c r="D889" s="37"/>
      <c r="E889" s="37"/>
      <c r="F889" s="37"/>
      <c r="G889" s="37"/>
      <c r="H889" s="37"/>
      <c r="I889" s="37">
        <v>1</v>
      </c>
      <c r="J889" s="37"/>
      <c r="K889" s="37"/>
      <c r="L889" s="37">
        <v>1</v>
      </c>
      <c r="M889" s="37"/>
      <c r="N889" s="37">
        <v>1</v>
      </c>
      <c r="O889" s="37"/>
      <c r="P889" s="37"/>
      <c r="Q889" s="37">
        <v>1</v>
      </c>
      <c r="R889" s="37"/>
      <c r="S889" s="37"/>
      <c r="T889" s="37"/>
      <c r="U889" s="37"/>
      <c r="V889" s="37"/>
      <c r="W889" s="37"/>
      <c r="X889" s="40">
        <v>147</v>
      </c>
      <c r="Y889" s="42"/>
      <c r="Z889" s="113">
        <v>0.41</v>
      </c>
      <c r="AA889" s="114">
        <v>2</v>
      </c>
      <c r="AB889" s="42"/>
      <c r="AC889" s="42">
        <v>2.4500000000000002</v>
      </c>
      <c r="AD889" s="42">
        <v>2.4500000000000002</v>
      </c>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v>1</v>
      </c>
      <c r="J892" s="37"/>
      <c r="K892" s="37"/>
      <c r="L892" s="37">
        <v>1</v>
      </c>
      <c r="M892" s="37"/>
      <c r="N892" s="37">
        <v>1</v>
      </c>
      <c r="O892" s="37"/>
      <c r="P892" s="37"/>
      <c r="Q892" s="37">
        <v>1</v>
      </c>
      <c r="R892" s="37"/>
      <c r="S892" s="37"/>
      <c r="T892" s="37"/>
      <c r="U892" s="37"/>
      <c r="V892" s="37"/>
      <c r="W892" s="37"/>
      <c r="X892" s="40">
        <v>231</v>
      </c>
      <c r="Y892" s="42"/>
      <c r="Z892" s="113">
        <v>0.41</v>
      </c>
      <c r="AA892" s="114">
        <v>2</v>
      </c>
      <c r="AB892" s="42"/>
      <c r="AC892" s="42">
        <v>3.85</v>
      </c>
      <c r="AD892" s="42">
        <v>3.85</v>
      </c>
      <c r="AE892" s="42"/>
    </row>
    <row r="893" spans="1:32" ht="25.5" x14ac:dyDescent="0.25">
      <c r="A893" s="101">
        <v>600110000</v>
      </c>
      <c r="B893" s="41" t="s">
        <v>812</v>
      </c>
      <c r="C893" s="123"/>
      <c r="D893" s="37"/>
      <c r="E893" s="37"/>
      <c r="F893" s="37"/>
      <c r="G893" s="37"/>
      <c r="H893" s="37"/>
      <c r="I893" s="37">
        <v>10</v>
      </c>
      <c r="J893" s="37"/>
      <c r="K893" s="37"/>
      <c r="L893" s="37">
        <v>10</v>
      </c>
      <c r="M893" s="37"/>
      <c r="N893" s="37">
        <v>10</v>
      </c>
      <c r="O893" s="37"/>
      <c r="P893" s="37"/>
      <c r="Q893" s="37">
        <v>10</v>
      </c>
      <c r="R893" s="37"/>
      <c r="S893" s="37"/>
      <c r="T893" s="37"/>
      <c r="U893" s="37"/>
      <c r="V893" s="37"/>
      <c r="W893" s="37"/>
      <c r="X893" s="40">
        <v>156</v>
      </c>
      <c r="Y893" s="42"/>
      <c r="Z893" s="113">
        <v>0.41</v>
      </c>
      <c r="AA893" s="114">
        <v>2</v>
      </c>
      <c r="AB893" s="42"/>
      <c r="AC893" s="42">
        <v>26</v>
      </c>
      <c r="AD893" s="42">
        <v>26</v>
      </c>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2244</v>
      </c>
      <c r="C896" s="123"/>
      <c r="D896" s="37"/>
      <c r="E896" s="37"/>
      <c r="F896" s="37"/>
      <c r="G896" s="37"/>
      <c r="H896" s="37"/>
      <c r="I896" s="37"/>
      <c r="J896" s="37"/>
      <c r="K896" s="37"/>
      <c r="L896" s="37"/>
      <c r="M896" s="37"/>
      <c r="N896" s="37"/>
      <c r="O896" s="37"/>
      <c r="P896" s="37"/>
      <c r="Q896" s="37"/>
      <c r="R896" s="37"/>
      <c r="S896" s="37"/>
      <c r="T896" s="37"/>
      <c r="U896" s="37"/>
      <c r="V896" s="37"/>
      <c r="W896" s="37"/>
      <c r="X896" s="40">
        <v>60</v>
      </c>
      <c r="Y896" s="42"/>
      <c r="Z896" s="113">
        <v>0.41</v>
      </c>
      <c r="AA896" s="114">
        <v>2</v>
      </c>
      <c r="AB896" s="42"/>
      <c r="AC896" s="42"/>
      <c r="AD896" s="42"/>
      <c r="AE896" s="42"/>
    </row>
    <row r="897" spans="1:32" x14ac:dyDescent="0.25">
      <c r="A897" s="101">
        <v>600040000</v>
      </c>
      <c r="B897" s="41" t="s">
        <v>2245</v>
      </c>
      <c r="C897" s="123"/>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3">
        <v>0.41</v>
      </c>
      <c r="AA897" s="114">
        <v>2</v>
      </c>
      <c r="AB897" s="42"/>
      <c r="AC897" s="42"/>
      <c r="AD897" s="42"/>
      <c r="AE897" s="42"/>
    </row>
    <row r="898" spans="1:32" x14ac:dyDescent="0.25">
      <c r="A898" s="101">
        <v>600050000</v>
      </c>
      <c r="B898" s="41" t="s">
        <v>2246</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25">
      <c r="A899" s="198" t="s">
        <v>6</v>
      </c>
      <c r="B899" s="199"/>
      <c r="C899" s="126"/>
      <c r="D899" s="7">
        <f>SUM(E899:H899)</f>
        <v>57</v>
      </c>
      <c r="E899" s="7">
        <f>SUM(E748,E758,E853,E887:E898)</f>
        <v>36</v>
      </c>
      <c r="F899" s="7">
        <f>SUM(F748,F758,F853,F887:F898)</f>
        <v>0</v>
      </c>
      <c r="G899" s="7">
        <f>SUM(G748,G758,G853,G887:G898)</f>
        <v>21</v>
      </c>
      <c r="H899" s="7">
        <f>SUM(H748,H758,H853,H887:H898)</f>
        <v>0</v>
      </c>
      <c r="I899" s="7">
        <f>SUM(J899:M899)</f>
        <v>287</v>
      </c>
      <c r="J899" s="7">
        <f>SUM(J748,J758,J853,J887:J898)</f>
        <v>118</v>
      </c>
      <c r="K899" s="7">
        <f>SUM(K748,K758,K853,K887:K898)</f>
        <v>0</v>
      </c>
      <c r="L899" s="7">
        <f>SUM(L748,L758,L853,L887:L898)</f>
        <v>169</v>
      </c>
      <c r="M899" s="7">
        <f>SUM(M748,M758,M853,M887:M898)</f>
        <v>0</v>
      </c>
      <c r="N899" s="7">
        <f>SUM(O899:R899)</f>
        <v>295</v>
      </c>
      <c r="O899" s="7">
        <f>SUM(O748,O758,O853,O887:O898)</f>
        <v>153</v>
      </c>
      <c r="P899" s="7">
        <f>SUM(P748,P758,P853,P887:P898)</f>
        <v>0</v>
      </c>
      <c r="Q899" s="7">
        <f>SUM(Q748,Q758,Q853,Q887:Q898)</f>
        <v>142</v>
      </c>
      <c r="R899" s="7">
        <f>SUM(R748,R758,R853,R887:R898)</f>
        <v>0</v>
      </c>
      <c r="S899" s="7">
        <f>SUM(T899:W899)</f>
        <v>49</v>
      </c>
      <c r="T899" s="7">
        <f>SUM(T748,T758,T853,T887:T898)</f>
        <v>1</v>
      </c>
      <c r="U899" s="7">
        <f>SUM(U748,U758,U853,U887:U898)</f>
        <v>0</v>
      </c>
      <c r="V899" s="7">
        <f>SUM(V748,V758,V853,V887:V898)</f>
        <v>48</v>
      </c>
      <c r="W899" s="7">
        <f>SUM(W748,W758,W853,W887:W898)</f>
        <v>0</v>
      </c>
      <c r="X899" s="28" t="s">
        <v>1937</v>
      </c>
      <c r="Y899" s="32"/>
      <c r="Z899" s="115" t="s">
        <v>1937</v>
      </c>
      <c r="AA899" s="116" t="s">
        <v>1937</v>
      </c>
      <c r="AB899" s="148">
        <f>SUM(AB748,AB758,AB853,AB887:AB898)</f>
        <v>153.59200000000007</v>
      </c>
      <c r="AC899" s="148">
        <f>SUM(AC748,AC758,AC853,AC887:AC898)</f>
        <v>821.16850000000011</v>
      </c>
      <c r="AD899" s="148">
        <f>SUM(AD748,AD758,AD853,AD887:AD898)</f>
        <v>801.08183333333363</v>
      </c>
      <c r="AE899" s="148">
        <f>SUM(AE748,AE758,AE853,AE887:AE898)</f>
        <v>173.67866666666671</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15</v>
      </c>
      <c r="E901" s="37">
        <f>SUM(E902:E1449)</f>
        <v>1</v>
      </c>
      <c r="F901" s="37">
        <f>SUM(F902:F1449)</f>
        <v>0</v>
      </c>
      <c r="G901" s="37">
        <f>SUM(G902:G1449)</f>
        <v>14</v>
      </c>
      <c r="H901" s="37">
        <f>SUM(H902:H1449)</f>
        <v>0</v>
      </c>
      <c r="I901" s="37">
        <f>SUM(J901:M901)</f>
        <v>308</v>
      </c>
      <c r="J901" s="37">
        <f>SUM(J902:J1449)</f>
        <v>13</v>
      </c>
      <c r="K901" s="37">
        <f>SUM(K902:K1449)</f>
        <v>0</v>
      </c>
      <c r="L901" s="37">
        <f>SUM(L902:L1449)</f>
        <v>295</v>
      </c>
      <c r="M901" s="37">
        <f>SUM(M902:M1449)</f>
        <v>0</v>
      </c>
      <c r="N901" s="37">
        <f>SUM(O901:R901)</f>
        <v>307</v>
      </c>
      <c r="O901" s="37">
        <f>SUM(O902:O1449)</f>
        <v>14</v>
      </c>
      <c r="P901" s="37">
        <f>SUM(P902:P1449)</f>
        <v>0</v>
      </c>
      <c r="Q901" s="37">
        <f>SUM(Q902:Q1449)</f>
        <v>293</v>
      </c>
      <c r="R901" s="37">
        <f>SUM(R902:R1449)</f>
        <v>0</v>
      </c>
      <c r="S901" s="37">
        <f>SUM(T901:W901)</f>
        <v>16</v>
      </c>
      <c r="T901" s="37">
        <f>SUM(T902:T1449)</f>
        <v>0</v>
      </c>
      <c r="U901" s="37">
        <f>SUM(U902:U1449)</f>
        <v>0</v>
      </c>
      <c r="V901" s="37">
        <f>SUM(V902:V1449)</f>
        <v>16</v>
      </c>
      <c r="W901" s="37">
        <f>SUM(W902:W1449)</f>
        <v>0</v>
      </c>
      <c r="X901" s="38" t="s">
        <v>1937</v>
      </c>
      <c r="Y901" s="39"/>
      <c r="Z901" s="107" t="s">
        <v>1937</v>
      </c>
      <c r="AA901" s="108" t="s">
        <v>1937</v>
      </c>
      <c r="AB901" s="42">
        <f>SUM(AB902:AB1449)</f>
        <v>35.153333333333372</v>
      </c>
      <c r="AC901" s="42">
        <f>SUM(AC902:AC1449)</f>
        <v>669.92666666666764</v>
      </c>
      <c r="AD901" s="42">
        <f>SUM(AD902:AD1449)</f>
        <v>663.29666666666753</v>
      </c>
      <c r="AE901" s="42">
        <f>SUM(AE902:AE1449)</f>
        <v>41.783333333333367</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1</v>
      </c>
      <c r="J910" s="6"/>
      <c r="K910" s="6"/>
      <c r="L910" s="6">
        <v>1</v>
      </c>
      <c r="M910" s="6"/>
      <c r="N910" s="6">
        <v>1</v>
      </c>
      <c r="O910" s="6"/>
      <c r="P910" s="6"/>
      <c r="Q910" s="6">
        <v>1</v>
      </c>
      <c r="R910" s="6"/>
      <c r="S910" s="6"/>
      <c r="T910" s="6"/>
      <c r="U910" s="6"/>
      <c r="V910" s="6"/>
      <c r="W910" s="6"/>
      <c r="X910" s="5">
        <v>126</v>
      </c>
      <c r="Y910" s="31"/>
      <c r="Z910" s="109">
        <v>0.41</v>
      </c>
      <c r="AA910" s="110">
        <v>2</v>
      </c>
      <c r="AB910" s="31"/>
      <c r="AC910" s="31">
        <v>2.1</v>
      </c>
      <c r="AD910" s="31">
        <v>2.1</v>
      </c>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4</v>
      </c>
      <c r="E918" s="47"/>
      <c r="F918" s="47"/>
      <c r="G918" s="47">
        <v>4</v>
      </c>
      <c r="H918" s="47"/>
      <c r="I918" s="47"/>
      <c r="J918" s="47"/>
      <c r="K918" s="47"/>
      <c r="L918" s="47"/>
      <c r="M918" s="47"/>
      <c r="N918" s="47">
        <v>4</v>
      </c>
      <c r="O918" s="47"/>
      <c r="P918" s="47"/>
      <c r="Q918" s="47">
        <v>4</v>
      </c>
      <c r="R918" s="47"/>
      <c r="S918" s="47"/>
      <c r="T918" s="47"/>
      <c r="U918" s="47"/>
      <c r="V918" s="47"/>
      <c r="W918" s="47"/>
      <c r="X918" s="46">
        <v>130</v>
      </c>
      <c r="Y918" s="50"/>
      <c r="Z918" s="111">
        <v>0.41</v>
      </c>
      <c r="AA918" s="112">
        <v>2</v>
      </c>
      <c r="AB918" s="50">
        <v>8.6666666666666696</v>
      </c>
      <c r="AC918" s="50"/>
      <c r="AD918" s="50">
        <v>8.6666666666666696</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c r="E924" s="47"/>
      <c r="F924" s="47"/>
      <c r="G924" s="47"/>
      <c r="H924" s="47"/>
      <c r="I924" s="47">
        <v>1</v>
      </c>
      <c r="J924" s="47"/>
      <c r="K924" s="47"/>
      <c r="L924" s="47">
        <v>1</v>
      </c>
      <c r="M924" s="47"/>
      <c r="N924" s="47">
        <v>1</v>
      </c>
      <c r="O924" s="47"/>
      <c r="P924" s="47"/>
      <c r="Q924" s="47">
        <v>1</v>
      </c>
      <c r="R924" s="47"/>
      <c r="S924" s="47"/>
      <c r="T924" s="47"/>
      <c r="U924" s="47"/>
      <c r="V924" s="47"/>
      <c r="W924" s="47"/>
      <c r="X924" s="46">
        <v>120</v>
      </c>
      <c r="Y924" s="50"/>
      <c r="Z924" s="111">
        <v>0.41</v>
      </c>
      <c r="AA924" s="112">
        <v>2</v>
      </c>
      <c r="AB924" s="50"/>
      <c r="AC924" s="50">
        <v>2</v>
      </c>
      <c r="AD924" s="50">
        <v>2</v>
      </c>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x14ac:dyDescent="0.25">
      <c r="A1045" s="98">
        <v>501060016</v>
      </c>
      <c r="B1045" s="35" t="s">
        <v>951</v>
      </c>
      <c r="C1045" s="124"/>
      <c r="D1045" s="6"/>
      <c r="E1045" s="6"/>
      <c r="F1045" s="6"/>
      <c r="G1045" s="6"/>
      <c r="H1045" s="6"/>
      <c r="I1045" s="6">
        <v>1</v>
      </c>
      <c r="J1045" s="6"/>
      <c r="K1045" s="6"/>
      <c r="L1045" s="6">
        <v>1</v>
      </c>
      <c r="M1045" s="6"/>
      <c r="N1045" s="6">
        <v>1</v>
      </c>
      <c r="O1045" s="6"/>
      <c r="P1045" s="6"/>
      <c r="Q1045" s="6">
        <v>1</v>
      </c>
      <c r="R1045" s="6"/>
      <c r="S1045" s="6"/>
      <c r="T1045" s="6"/>
      <c r="U1045" s="6"/>
      <c r="V1045" s="6"/>
      <c r="W1045" s="6"/>
      <c r="X1045" s="5">
        <v>151</v>
      </c>
      <c r="Y1045" s="31"/>
      <c r="Z1045" s="109">
        <v>0.41</v>
      </c>
      <c r="AA1045" s="110">
        <v>2</v>
      </c>
      <c r="AB1045" s="31"/>
      <c r="AC1045" s="31">
        <v>2.5166666666666702</v>
      </c>
      <c r="AD1045" s="31">
        <v>2.5166666666666702</v>
      </c>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x14ac:dyDescent="0.25">
      <c r="A1049" s="98">
        <v>501060020</v>
      </c>
      <c r="B1049" s="35" t="s">
        <v>955</v>
      </c>
      <c r="C1049" s="124"/>
      <c r="D1049" s="6"/>
      <c r="E1049" s="6"/>
      <c r="F1049" s="6"/>
      <c r="G1049" s="6"/>
      <c r="H1049" s="6"/>
      <c r="I1049" s="6">
        <v>2</v>
      </c>
      <c r="J1049" s="6"/>
      <c r="K1049" s="6"/>
      <c r="L1049" s="6">
        <v>2</v>
      </c>
      <c r="M1049" s="6"/>
      <c r="N1049" s="6">
        <v>2</v>
      </c>
      <c r="O1049" s="6"/>
      <c r="P1049" s="6"/>
      <c r="Q1049" s="6">
        <v>2</v>
      </c>
      <c r="R1049" s="6"/>
      <c r="S1049" s="6"/>
      <c r="T1049" s="6"/>
      <c r="U1049" s="6"/>
      <c r="V1049" s="6"/>
      <c r="W1049" s="6"/>
      <c r="X1049" s="5">
        <v>151</v>
      </c>
      <c r="Y1049" s="31"/>
      <c r="Z1049" s="109">
        <v>0.41</v>
      </c>
      <c r="AA1049" s="110">
        <v>2</v>
      </c>
      <c r="AB1049" s="31"/>
      <c r="AC1049" s="31">
        <v>5.0333333333333297</v>
      </c>
      <c r="AD1049" s="31">
        <v>5.0333333333333297</v>
      </c>
      <c r="AE1049" s="31"/>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v>1</v>
      </c>
      <c r="E1053" s="6"/>
      <c r="F1053" s="6"/>
      <c r="G1053" s="6">
        <v>1</v>
      </c>
      <c r="H1053" s="6"/>
      <c r="I1053" s="6">
        <v>12</v>
      </c>
      <c r="J1053" s="6"/>
      <c r="K1053" s="6"/>
      <c r="L1053" s="6">
        <v>12</v>
      </c>
      <c r="M1053" s="6"/>
      <c r="N1053" s="6">
        <v>11</v>
      </c>
      <c r="O1053" s="6"/>
      <c r="P1053" s="6"/>
      <c r="Q1053" s="6">
        <v>11</v>
      </c>
      <c r="R1053" s="6"/>
      <c r="S1053" s="6">
        <v>2</v>
      </c>
      <c r="T1053" s="6"/>
      <c r="U1053" s="6"/>
      <c r="V1053" s="6">
        <v>2</v>
      </c>
      <c r="W1053" s="6"/>
      <c r="X1053" s="5">
        <v>151</v>
      </c>
      <c r="Y1053" s="31"/>
      <c r="Z1053" s="109">
        <v>0.41</v>
      </c>
      <c r="AA1053" s="110">
        <v>2</v>
      </c>
      <c r="AB1053" s="31">
        <v>2.5166666666666702</v>
      </c>
      <c r="AC1053" s="31">
        <v>30.2</v>
      </c>
      <c r="AD1053" s="31">
        <v>27.683333333333302</v>
      </c>
      <c r="AE1053" s="31">
        <v>5.0333333333333297</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3</v>
      </c>
      <c r="J1056" s="6"/>
      <c r="K1056" s="6"/>
      <c r="L1056" s="6">
        <v>3</v>
      </c>
      <c r="M1056" s="6"/>
      <c r="N1056" s="6">
        <v>2</v>
      </c>
      <c r="O1056" s="6"/>
      <c r="P1056" s="6"/>
      <c r="Q1056" s="6">
        <v>2</v>
      </c>
      <c r="R1056" s="6"/>
      <c r="S1056" s="6">
        <v>1</v>
      </c>
      <c r="T1056" s="6"/>
      <c r="U1056" s="6"/>
      <c r="V1056" s="6">
        <v>1</v>
      </c>
      <c r="W1056" s="6"/>
      <c r="X1056" s="5">
        <v>151</v>
      </c>
      <c r="Y1056" s="31"/>
      <c r="Z1056" s="109">
        <v>0.41</v>
      </c>
      <c r="AA1056" s="110">
        <v>2</v>
      </c>
      <c r="AB1056" s="31"/>
      <c r="AC1056" s="31">
        <v>7.55</v>
      </c>
      <c r="AD1056" s="31">
        <v>5.0333333333333297</v>
      </c>
      <c r="AE1056" s="31">
        <v>2.5166666666666702</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7</v>
      </c>
      <c r="E1063" s="6"/>
      <c r="F1063" s="6"/>
      <c r="G1063" s="6">
        <v>7</v>
      </c>
      <c r="H1063" s="6"/>
      <c r="I1063" s="6">
        <v>102</v>
      </c>
      <c r="J1063" s="6"/>
      <c r="K1063" s="6"/>
      <c r="L1063" s="6">
        <v>102</v>
      </c>
      <c r="M1063" s="6"/>
      <c r="N1063" s="6">
        <v>99</v>
      </c>
      <c r="O1063" s="6"/>
      <c r="P1063" s="6"/>
      <c r="Q1063" s="6">
        <v>99</v>
      </c>
      <c r="R1063" s="6"/>
      <c r="S1063" s="6">
        <v>10</v>
      </c>
      <c r="T1063" s="6"/>
      <c r="U1063" s="6"/>
      <c r="V1063" s="6">
        <v>10</v>
      </c>
      <c r="W1063" s="6"/>
      <c r="X1063" s="5">
        <v>151</v>
      </c>
      <c r="Y1063" s="31"/>
      <c r="Z1063" s="109">
        <v>0.41</v>
      </c>
      <c r="AA1063" s="110">
        <v>2</v>
      </c>
      <c r="AB1063" s="31">
        <v>17.616666666666699</v>
      </c>
      <c r="AC1063" s="31">
        <v>256.70000000000101</v>
      </c>
      <c r="AD1063" s="31">
        <v>249.150000000001</v>
      </c>
      <c r="AE1063" s="31">
        <v>25.1666666666667</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x14ac:dyDescent="0.25">
      <c r="A1074" s="98">
        <v>501060045</v>
      </c>
      <c r="B1074" s="35" t="s">
        <v>980</v>
      </c>
      <c r="C1074" s="124"/>
      <c r="D1074" s="6"/>
      <c r="E1074" s="6"/>
      <c r="F1074" s="6"/>
      <c r="G1074" s="6"/>
      <c r="H1074" s="6"/>
      <c r="I1074" s="6">
        <v>2</v>
      </c>
      <c r="J1074" s="6"/>
      <c r="K1074" s="6"/>
      <c r="L1074" s="6">
        <v>2</v>
      </c>
      <c r="M1074" s="6"/>
      <c r="N1074" s="6">
        <v>2</v>
      </c>
      <c r="O1074" s="6"/>
      <c r="P1074" s="6"/>
      <c r="Q1074" s="6">
        <v>2</v>
      </c>
      <c r="R1074" s="6"/>
      <c r="S1074" s="6"/>
      <c r="T1074" s="6"/>
      <c r="U1074" s="6"/>
      <c r="V1074" s="6"/>
      <c r="W1074" s="6"/>
      <c r="X1074" s="5">
        <v>151</v>
      </c>
      <c r="Y1074" s="31"/>
      <c r="Z1074" s="109">
        <v>0.41</v>
      </c>
      <c r="AA1074" s="110">
        <v>2</v>
      </c>
      <c r="AB1074" s="31"/>
      <c r="AC1074" s="31">
        <v>5.0333333333333297</v>
      </c>
      <c r="AD1074" s="31">
        <v>5.0333333333333297</v>
      </c>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2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v>2</v>
      </c>
      <c r="E1104" s="47">
        <v>1</v>
      </c>
      <c r="F1104" s="47"/>
      <c r="G1104" s="47">
        <v>1</v>
      </c>
      <c r="H1104" s="47"/>
      <c r="I1104" s="47">
        <v>2</v>
      </c>
      <c r="J1104" s="47"/>
      <c r="K1104" s="47"/>
      <c r="L1104" s="47">
        <v>2</v>
      </c>
      <c r="M1104" s="47"/>
      <c r="N1104" s="47">
        <v>4</v>
      </c>
      <c r="O1104" s="47">
        <v>1</v>
      </c>
      <c r="P1104" s="47"/>
      <c r="Q1104" s="47">
        <v>3</v>
      </c>
      <c r="R1104" s="47"/>
      <c r="S1104" s="47"/>
      <c r="T1104" s="47"/>
      <c r="U1104" s="47"/>
      <c r="V1104" s="47"/>
      <c r="W1104" s="47"/>
      <c r="X1104" s="46">
        <v>120</v>
      </c>
      <c r="Y1104" s="50"/>
      <c r="Z1104" s="111">
        <v>0.41</v>
      </c>
      <c r="AA1104" s="112">
        <v>2</v>
      </c>
      <c r="AB1104" s="50">
        <v>2.82</v>
      </c>
      <c r="AC1104" s="50">
        <v>4</v>
      </c>
      <c r="AD1104" s="50">
        <v>6.82</v>
      </c>
      <c r="AE1104" s="50"/>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2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c r="E1116" s="47"/>
      <c r="F1116" s="47"/>
      <c r="G1116" s="47"/>
      <c r="H1116" s="47"/>
      <c r="I1116" s="47">
        <v>2</v>
      </c>
      <c r="J1116" s="47"/>
      <c r="K1116" s="47"/>
      <c r="L1116" s="47">
        <v>2</v>
      </c>
      <c r="M1116" s="47"/>
      <c r="N1116" s="47">
        <v>2</v>
      </c>
      <c r="O1116" s="47"/>
      <c r="P1116" s="47"/>
      <c r="Q1116" s="47">
        <v>2</v>
      </c>
      <c r="R1116" s="47"/>
      <c r="S1116" s="47"/>
      <c r="T1116" s="47"/>
      <c r="U1116" s="47"/>
      <c r="V1116" s="47"/>
      <c r="W1116" s="47"/>
      <c r="X1116" s="46">
        <v>120</v>
      </c>
      <c r="Y1116" s="50"/>
      <c r="Z1116" s="111">
        <v>0.41</v>
      </c>
      <c r="AA1116" s="112">
        <v>2</v>
      </c>
      <c r="AB1116" s="50"/>
      <c r="AC1116" s="50">
        <v>4</v>
      </c>
      <c r="AD1116" s="50">
        <v>4</v>
      </c>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c r="E1131" s="47"/>
      <c r="F1131" s="47"/>
      <c r="G1131" s="47"/>
      <c r="H1131" s="47"/>
      <c r="I1131" s="47">
        <v>5</v>
      </c>
      <c r="J1131" s="47"/>
      <c r="K1131" s="47"/>
      <c r="L1131" s="47">
        <v>5</v>
      </c>
      <c r="M1131" s="47"/>
      <c r="N1131" s="47">
        <v>4</v>
      </c>
      <c r="O1131" s="47"/>
      <c r="P1131" s="47"/>
      <c r="Q1131" s="47">
        <v>4</v>
      </c>
      <c r="R1131" s="47"/>
      <c r="S1131" s="47">
        <v>1</v>
      </c>
      <c r="T1131" s="47"/>
      <c r="U1131" s="47"/>
      <c r="V1131" s="47">
        <v>1</v>
      </c>
      <c r="W1131" s="47"/>
      <c r="X1131" s="46">
        <v>120</v>
      </c>
      <c r="Y1131" s="50"/>
      <c r="Z1131" s="111">
        <v>0.41</v>
      </c>
      <c r="AA1131" s="112">
        <v>2</v>
      </c>
      <c r="AB1131" s="50"/>
      <c r="AC1131" s="50">
        <v>10</v>
      </c>
      <c r="AD1131" s="50">
        <v>8</v>
      </c>
      <c r="AE1131" s="50">
        <v>2</v>
      </c>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x14ac:dyDescent="0.25">
      <c r="A1136" s="99">
        <v>501080036</v>
      </c>
      <c r="B1136" s="49" t="s">
        <v>1036</v>
      </c>
      <c r="C1136" s="124"/>
      <c r="D1136" s="47"/>
      <c r="E1136" s="47"/>
      <c r="F1136" s="47"/>
      <c r="G1136" s="47"/>
      <c r="H1136" s="47"/>
      <c r="I1136" s="47">
        <v>3</v>
      </c>
      <c r="J1136" s="47"/>
      <c r="K1136" s="47"/>
      <c r="L1136" s="47">
        <v>3</v>
      </c>
      <c r="M1136" s="47"/>
      <c r="N1136" s="47">
        <v>3</v>
      </c>
      <c r="O1136" s="47"/>
      <c r="P1136" s="47"/>
      <c r="Q1136" s="47">
        <v>3</v>
      </c>
      <c r="R1136" s="47"/>
      <c r="S1136" s="47"/>
      <c r="T1136" s="47"/>
      <c r="U1136" s="47"/>
      <c r="V1136" s="47"/>
      <c r="W1136" s="47"/>
      <c r="X1136" s="46">
        <v>120</v>
      </c>
      <c r="Y1136" s="50"/>
      <c r="Z1136" s="111">
        <v>0.41</v>
      </c>
      <c r="AA1136" s="112">
        <v>2</v>
      </c>
      <c r="AB1136" s="50"/>
      <c r="AC1136" s="50">
        <v>6</v>
      </c>
      <c r="AD1136" s="50">
        <v>6</v>
      </c>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x14ac:dyDescent="0.25">
      <c r="A1138" s="99">
        <v>501080038</v>
      </c>
      <c r="B1138" s="49" t="s">
        <v>128</v>
      </c>
      <c r="C1138" s="124"/>
      <c r="D1138" s="47"/>
      <c r="E1138" s="47"/>
      <c r="F1138" s="47"/>
      <c r="G1138" s="47"/>
      <c r="H1138" s="47"/>
      <c r="I1138" s="47">
        <v>1</v>
      </c>
      <c r="J1138" s="47"/>
      <c r="K1138" s="47"/>
      <c r="L1138" s="47">
        <v>1</v>
      </c>
      <c r="M1138" s="47"/>
      <c r="N1138" s="47">
        <v>1</v>
      </c>
      <c r="O1138" s="47"/>
      <c r="P1138" s="47"/>
      <c r="Q1138" s="47">
        <v>1</v>
      </c>
      <c r="R1138" s="47"/>
      <c r="S1138" s="47"/>
      <c r="T1138" s="47"/>
      <c r="U1138" s="47"/>
      <c r="V1138" s="47"/>
      <c r="W1138" s="47"/>
      <c r="X1138" s="46">
        <v>120</v>
      </c>
      <c r="Y1138" s="50"/>
      <c r="Z1138" s="111">
        <v>0.41</v>
      </c>
      <c r="AA1138" s="112">
        <v>2</v>
      </c>
      <c r="AB1138" s="50"/>
      <c r="AC1138" s="50">
        <v>2</v>
      </c>
      <c r="AD1138" s="50">
        <v>2</v>
      </c>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c r="E1203" s="47"/>
      <c r="F1203" s="47"/>
      <c r="G1203" s="47"/>
      <c r="H1203" s="47"/>
      <c r="I1203" s="47">
        <v>1</v>
      </c>
      <c r="J1203" s="47"/>
      <c r="K1203" s="47"/>
      <c r="L1203" s="47">
        <v>1</v>
      </c>
      <c r="M1203" s="47"/>
      <c r="N1203" s="47">
        <v>1</v>
      </c>
      <c r="O1203" s="47"/>
      <c r="P1203" s="47"/>
      <c r="Q1203" s="47">
        <v>1</v>
      </c>
      <c r="R1203" s="47"/>
      <c r="S1203" s="47"/>
      <c r="T1203" s="47"/>
      <c r="U1203" s="47"/>
      <c r="V1203" s="47"/>
      <c r="W1203" s="47"/>
      <c r="X1203" s="46">
        <v>212</v>
      </c>
      <c r="Y1203" s="50"/>
      <c r="Z1203" s="111">
        <v>0.41</v>
      </c>
      <c r="AA1203" s="112">
        <v>2</v>
      </c>
      <c r="AB1203" s="50"/>
      <c r="AC1203" s="50">
        <v>3.5333333333333301</v>
      </c>
      <c r="AD1203" s="50">
        <v>3.5333333333333301</v>
      </c>
      <c r="AE1203" s="50"/>
      <c r="AF1203" s="51"/>
    </row>
    <row r="1204" spans="1:32" s="48" customFormat="1" x14ac:dyDescent="0.25">
      <c r="A1204" s="99">
        <v>501100004</v>
      </c>
      <c r="B1204" s="49" t="s">
        <v>1099</v>
      </c>
      <c r="C1204" s="124"/>
      <c r="D1204" s="47">
        <v>1</v>
      </c>
      <c r="E1204" s="47"/>
      <c r="F1204" s="47"/>
      <c r="G1204" s="47">
        <v>1</v>
      </c>
      <c r="H1204" s="47"/>
      <c r="I1204" s="47">
        <v>3</v>
      </c>
      <c r="J1204" s="47"/>
      <c r="K1204" s="47"/>
      <c r="L1204" s="47">
        <v>3</v>
      </c>
      <c r="M1204" s="47"/>
      <c r="N1204" s="47">
        <v>2</v>
      </c>
      <c r="O1204" s="47"/>
      <c r="P1204" s="47"/>
      <c r="Q1204" s="47">
        <v>2</v>
      </c>
      <c r="R1204" s="47"/>
      <c r="S1204" s="47">
        <v>2</v>
      </c>
      <c r="T1204" s="47"/>
      <c r="U1204" s="47"/>
      <c r="V1204" s="47">
        <v>2</v>
      </c>
      <c r="W1204" s="47"/>
      <c r="X1204" s="46">
        <v>212</v>
      </c>
      <c r="Y1204" s="50"/>
      <c r="Z1204" s="111">
        <v>0.41</v>
      </c>
      <c r="AA1204" s="112">
        <v>2</v>
      </c>
      <c r="AB1204" s="50">
        <v>3.5333333333333301</v>
      </c>
      <c r="AC1204" s="50">
        <v>10.6</v>
      </c>
      <c r="AD1204" s="50">
        <v>7.06666666666667</v>
      </c>
      <c r="AE1204" s="50">
        <v>7.06666666666667</v>
      </c>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2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2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x14ac:dyDescent="0.25">
      <c r="A1221" s="99">
        <v>501110011</v>
      </c>
      <c r="B1221" s="49" t="s">
        <v>1109</v>
      </c>
      <c r="C1221" s="124"/>
      <c r="D1221" s="47"/>
      <c r="E1221" s="47"/>
      <c r="F1221" s="47"/>
      <c r="G1221" s="47"/>
      <c r="H1221" s="47"/>
      <c r="I1221" s="47">
        <v>1</v>
      </c>
      <c r="J1221" s="47">
        <v>1</v>
      </c>
      <c r="K1221" s="47"/>
      <c r="L1221" s="47"/>
      <c r="M1221" s="47"/>
      <c r="N1221" s="47">
        <v>1</v>
      </c>
      <c r="O1221" s="47">
        <v>1</v>
      </c>
      <c r="P1221" s="47"/>
      <c r="Q1221" s="47"/>
      <c r="R1221" s="47"/>
      <c r="S1221" s="47"/>
      <c r="T1221" s="47"/>
      <c r="U1221" s="47"/>
      <c r="V1221" s="47"/>
      <c r="W1221" s="47"/>
      <c r="X1221" s="46">
        <v>120</v>
      </c>
      <c r="Y1221" s="50"/>
      <c r="Z1221" s="111">
        <v>0.41</v>
      </c>
      <c r="AA1221" s="112">
        <v>2</v>
      </c>
      <c r="AB1221" s="50"/>
      <c r="AC1221" s="50">
        <v>0.82</v>
      </c>
      <c r="AD1221" s="50">
        <v>0.82</v>
      </c>
      <c r="AE1221" s="50"/>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c r="E1223" s="47"/>
      <c r="F1223" s="47"/>
      <c r="G1223" s="47"/>
      <c r="H1223" s="47"/>
      <c r="I1223" s="47">
        <v>14</v>
      </c>
      <c r="J1223" s="47">
        <v>1</v>
      </c>
      <c r="K1223" s="47"/>
      <c r="L1223" s="47">
        <v>13</v>
      </c>
      <c r="M1223" s="47"/>
      <c r="N1223" s="47">
        <v>14</v>
      </c>
      <c r="O1223" s="47">
        <v>1</v>
      </c>
      <c r="P1223" s="47"/>
      <c r="Q1223" s="47">
        <v>13</v>
      </c>
      <c r="R1223" s="47"/>
      <c r="S1223" s="47"/>
      <c r="T1223" s="47"/>
      <c r="U1223" s="47"/>
      <c r="V1223" s="47"/>
      <c r="W1223" s="47"/>
      <c r="X1223" s="46">
        <v>120</v>
      </c>
      <c r="Y1223" s="50"/>
      <c r="Z1223" s="111">
        <v>0.41</v>
      </c>
      <c r="AA1223" s="112">
        <v>2</v>
      </c>
      <c r="AB1223" s="50"/>
      <c r="AC1223" s="50">
        <v>26.82</v>
      </c>
      <c r="AD1223" s="50">
        <v>26.82</v>
      </c>
      <c r="AE1223" s="50"/>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c r="E1225" s="47"/>
      <c r="F1225" s="47"/>
      <c r="G1225" s="47"/>
      <c r="H1225" s="47"/>
      <c r="I1225" s="47">
        <v>87</v>
      </c>
      <c r="J1225" s="47">
        <v>4</v>
      </c>
      <c r="K1225" s="47"/>
      <c r="L1225" s="47">
        <v>83</v>
      </c>
      <c r="M1225" s="47"/>
      <c r="N1225" s="47">
        <v>87</v>
      </c>
      <c r="O1225" s="47">
        <v>4</v>
      </c>
      <c r="P1225" s="47"/>
      <c r="Q1225" s="47">
        <v>83</v>
      </c>
      <c r="R1225" s="47"/>
      <c r="S1225" s="47"/>
      <c r="T1225" s="47"/>
      <c r="U1225" s="47"/>
      <c r="V1225" s="47"/>
      <c r="W1225" s="47"/>
      <c r="X1225" s="46">
        <v>120</v>
      </c>
      <c r="Y1225" s="50"/>
      <c r="Z1225" s="111">
        <v>0.41</v>
      </c>
      <c r="AA1225" s="112">
        <v>2</v>
      </c>
      <c r="AB1225" s="50"/>
      <c r="AC1225" s="50">
        <v>169.28</v>
      </c>
      <c r="AD1225" s="50">
        <v>169.28</v>
      </c>
      <c r="AE1225" s="50"/>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19</v>
      </c>
      <c r="J1234" s="47">
        <v>3</v>
      </c>
      <c r="K1234" s="47"/>
      <c r="L1234" s="47">
        <v>16</v>
      </c>
      <c r="M1234" s="47"/>
      <c r="N1234" s="47">
        <v>19</v>
      </c>
      <c r="O1234" s="47">
        <v>3</v>
      </c>
      <c r="P1234" s="47"/>
      <c r="Q1234" s="47">
        <v>16</v>
      </c>
      <c r="R1234" s="47"/>
      <c r="S1234" s="47"/>
      <c r="T1234" s="47"/>
      <c r="U1234" s="47"/>
      <c r="V1234" s="47"/>
      <c r="W1234" s="47"/>
      <c r="X1234" s="46">
        <v>120</v>
      </c>
      <c r="Y1234" s="50"/>
      <c r="Z1234" s="111">
        <v>0.41</v>
      </c>
      <c r="AA1234" s="112">
        <v>2</v>
      </c>
      <c r="AB1234" s="50"/>
      <c r="AC1234" s="50">
        <v>34.46</v>
      </c>
      <c r="AD1234" s="50">
        <v>34.46</v>
      </c>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x14ac:dyDescent="0.25">
      <c r="A1241" s="99">
        <v>501120019</v>
      </c>
      <c r="B1241" s="49" t="s">
        <v>1128</v>
      </c>
      <c r="C1241" s="124"/>
      <c r="D1241" s="47"/>
      <c r="E1241" s="47"/>
      <c r="F1241" s="47"/>
      <c r="G1241" s="47"/>
      <c r="H1241" s="47"/>
      <c r="I1241" s="47">
        <v>1</v>
      </c>
      <c r="J1241" s="47"/>
      <c r="K1241" s="47"/>
      <c r="L1241" s="47">
        <v>1</v>
      </c>
      <c r="M1241" s="47"/>
      <c r="N1241" s="47">
        <v>1</v>
      </c>
      <c r="O1241" s="47"/>
      <c r="P1241" s="47"/>
      <c r="Q1241" s="47">
        <v>1</v>
      </c>
      <c r="R1241" s="47"/>
      <c r="S1241" s="47"/>
      <c r="T1241" s="47"/>
      <c r="U1241" s="47"/>
      <c r="V1241" s="47"/>
      <c r="W1241" s="47"/>
      <c r="X1241" s="46">
        <v>120</v>
      </c>
      <c r="Y1241" s="50"/>
      <c r="Z1241" s="111">
        <v>0.41</v>
      </c>
      <c r="AA1241" s="112">
        <v>2</v>
      </c>
      <c r="AB1241" s="50"/>
      <c r="AC1241" s="50">
        <v>2</v>
      </c>
      <c r="AD1241" s="50">
        <v>2</v>
      </c>
      <c r="AE1241" s="50"/>
      <c r="AF1241" s="51"/>
    </row>
    <row r="1242" spans="1:32" s="48" customFormat="1" x14ac:dyDescent="0.25">
      <c r="A1242" s="99">
        <v>501120020</v>
      </c>
      <c r="B1242" s="49" t="s">
        <v>1129</v>
      </c>
      <c r="C1242" s="124"/>
      <c r="D1242" s="47"/>
      <c r="E1242" s="47"/>
      <c r="F1242" s="47"/>
      <c r="G1242" s="47"/>
      <c r="H1242" s="47"/>
      <c r="I1242" s="47">
        <v>2</v>
      </c>
      <c r="J1242" s="47"/>
      <c r="K1242" s="47"/>
      <c r="L1242" s="47">
        <v>2</v>
      </c>
      <c r="M1242" s="47"/>
      <c r="N1242" s="47">
        <v>2</v>
      </c>
      <c r="O1242" s="47"/>
      <c r="P1242" s="47"/>
      <c r="Q1242" s="47">
        <v>2</v>
      </c>
      <c r="R1242" s="47"/>
      <c r="S1242" s="47"/>
      <c r="T1242" s="47"/>
      <c r="U1242" s="47"/>
      <c r="V1242" s="47"/>
      <c r="W1242" s="47"/>
      <c r="X1242" s="46">
        <v>120</v>
      </c>
      <c r="Y1242" s="50"/>
      <c r="Z1242" s="111">
        <v>0.41</v>
      </c>
      <c r="AA1242" s="112">
        <v>2</v>
      </c>
      <c r="AB1242" s="50"/>
      <c r="AC1242" s="50">
        <v>4</v>
      </c>
      <c r="AD1242" s="50">
        <v>4</v>
      </c>
      <c r="AE1242" s="50"/>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c r="E1244" s="47"/>
      <c r="F1244" s="47"/>
      <c r="G1244" s="47"/>
      <c r="H1244" s="47"/>
      <c r="I1244" s="47">
        <v>18</v>
      </c>
      <c r="J1244" s="47">
        <v>4</v>
      </c>
      <c r="K1244" s="47"/>
      <c r="L1244" s="47">
        <v>14</v>
      </c>
      <c r="M1244" s="47"/>
      <c r="N1244" s="47">
        <v>18</v>
      </c>
      <c r="O1244" s="47">
        <v>4</v>
      </c>
      <c r="P1244" s="47"/>
      <c r="Q1244" s="47">
        <v>14</v>
      </c>
      <c r="R1244" s="47"/>
      <c r="S1244" s="47"/>
      <c r="T1244" s="47"/>
      <c r="U1244" s="47"/>
      <c r="V1244" s="47"/>
      <c r="W1244" s="47"/>
      <c r="X1244" s="46">
        <v>120</v>
      </c>
      <c r="Y1244" s="50"/>
      <c r="Z1244" s="111">
        <v>0.41</v>
      </c>
      <c r="AA1244" s="112">
        <v>2</v>
      </c>
      <c r="AB1244" s="50"/>
      <c r="AC1244" s="50">
        <v>31.28</v>
      </c>
      <c r="AD1244" s="50">
        <v>31.28</v>
      </c>
      <c r="AE1244" s="50"/>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c r="E1249" s="47"/>
      <c r="F1249" s="47"/>
      <c r="G1249" s="47"/>
      <c r="H1249" s="47"/>
      <c r="I1249" s="47">
        <v>6</v>
      </c>
      <c r="J1249" s="47"/>
      <c r="K1249" s="47"/>
      <c r="L1249" s="47">
        <v>6</v>
      </c>
      <c r="M1249" s="47"/>
      <c r="N1249" s="47">
        <v>6</v>
      </c>
      <c r="O1249" s="47"/>
      <c r="P1249" s="47"/>
      <c r="Q1249" s="47">
        <v>6</v>
      </c>
      <c r="R1249" s="47"/>
      <c r="S1249" s="47"/>
      <c r="T1249" s="47"/>
      <c r="U1249" s="47"/>
      <c r="V1249" s="47"/>
      <c r="W1249" s="47"/>
      <c r="X1249" s="46">
        <v>120</v>
      </c>
      <c r="Y1249" s="50"/>
      <c r="Z1249" s="111">
        <v>0.41</v>
      </c>
      <c r="AA1249" s="112">
        <v>2</v>
      </c>
      <c r="AB1249" s="50"/>
      <c r="AC1249" s="50">
        <v>12</v>
      </c>
      <c r="AD1249" s="50">
        <v>12</v>
      </c>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c r="E1269" s="47"/>
      <c r="F1269" s="47"/>
      <c r="G1269" s="47"/>
      <c r="H1269" s="47"/>
      <c r="I1269" s="47">
        <v>18</v>
      </c>
      <c r="J1269" s="47"/>
      <c r="K1269" s="47"/>
      <c r="L1269" s="47">
        <v>18</v>
      </c>
      <c r="M1269" s="47"/>
      <c r="N1269" s="47">
        <v>18</v>
      </c>
      <c r="O1269" s="47"/>
      <c r="P1269" s="47"/>
      <c r="Q1269" s="47">
        <v>18</v>
      </c>
      <c r="R1269" s="47"/>
      <c r="S1269" s="47"/>
      <c r="T1269" s="47"/>
      <c r="U1269" s="47"/>
      <c r="V1269" s="47"/>
      <c r="W1269" s="47"/>
      <c r="X1269" s="46">
        <v>120</v>
      </c>
      <c r="Y1269" s="50"/>
      <c r="Z1269" s="111">
        <v>0.41</v>
      </c>
      <c r="AA1269" s="112">
        <v>2</v>
      </c>
      <c r="AB1269" s="50"/>
      <c r="AC1269" s="50">
        <v>36</v>
      </c>
      <c r="AD1269" s="50">
        <v>36</v>
      </c>
      <c r="AE1269" s="50"/>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c r="E1321" s="47"/>
      <c r="F1321" s="47"/>
      <c r="G1321" s="47"/>
      <c r="H1321" s="47"/>
      <c r="I1321" s="47">
        <v>1</v>
      </c>
      <c r="J1321" s="47"/>
      <c r="K1321" s="47"/>
      <c r="L1321" s="47">
        <v>1</v>
      </c>
      <c r="M1321" s="47"/>
      <c r="N1321" s="47">
        <v>1</v>
      </c>
      <c r="O1321" s="47"/>
      <c r="P1321" s="47"/>
      <c r="Q1321" s="47">
        <v>1</v>
      </c>
      <c r="R1321" s="47"/>
      <c r="S1321" s="47"/>
      <c r="T1321" s="47"/>
      <c r="U1321" s="47"/>
      <c r="V1321" s="47"/>
      <c r="W1321" s="47"/>
      <c r="X1321" s="46">
        <v>120</v>
      </c>
      <c r="Y1321" s="50"/>
      <c r="Z1321" s="111">
        <v>0.41</v>
      </c>
      <c r="AA1321" s="112">
        <v>2</v>
      </c>
      <c r="AB1321" s="50"/>
      <c r="AC1321" s="50">
        <v>2</v>
      </c>
      <c r="AD1321" s="50">
        <v>2</v>
      </c>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2</v>
      </c>
      <c r="J1450" s="37"/>
      <c r="K1450" s="37"/>
      <c r="L1450" s="37">
        <v>2</v>
      </c>
      <c r="M1450" s="37"/>
      <c r="N1450" s="37">
        <v>1</v>
      </c>
      <c r="O1450" s="37"/>
      <c r="P1450" s="37"/>
      <c r="Q1450" s="37">
        <v>1</v>
      </c>
      <c r="R1450" s="37"/>
      <c r="S1450" s="37">
        <v>1</v>
      </c>
      <c r="T1450" s="37"/>
      <c r="U1450" s="37"/>
      <c r="V1450" s="37">
        <v>1</v>
      </c>
      <c r="W1450" s="37"/>
      <c r="X1450" s="40">
        <v>130</v>
      </c>
      <c r="Y1450" s="42"/>
      <c r="Z1450" s="113">
        <v>0.41</v>
      </c>
      <c r="AA1450" s="114">
        <v>2</v>
      </c>
      <c r="AB1450" s="42"/>
      <c r="AC1450" s="42">
        <v>4.3333333333333304</v>
      </c>
      <c r="AD1450" s="42">
        <v>2.1666666666666701</v>
      </c>
      <c r="AE1450" s="42">
        <v>2.1666666666666701</v>
      </c>
    </row>
    <row r="1451" spans="1:32" x14ac:dyDescent="0.25">
      <c r="A1451" s="101">
        <v>600020000</v>
      </c>
      <c r="B1451" s="41" t="s">
        <v>682</v>
      </c>
      <c r="C1451" s="123"/>
      <c r="D1451" s="37"/>
      <c r="E1451" s="37"/>
      <c r="F1451" s="37"/>
      <c r="G1451" s="37"/>
      <c r="H1451" s="37"/>
      <c r="I1451" s="37">
        <v>2</v>
      </c>
      <c r="J1451" s="37"/>
      <c r="K1451" s="37"/>
      <c r="L1451" s="37">
        <v>2</v>
      </c>
      <c r="M1451" s="37"/>
      <c r="N1451" s="37">
        <v>2</v>
      </c>
      <c r="O1451" s="37"/>
      <c r="P1451" s="37"/>
      <c r="Q1451" s="37">
        <v>2</v>
      </c>
      <c r="R1451" s="37"/>
      <c r="S1451" s="37"/>
      <c r="T1451" s="37"/>
      <c r="U1451" s="37"/>
      <c r="V1451" s="37"/>
      <c r="W1451" s="37"/>
      <c r="X1451" s="40">
        <v>60</v>
      </c>
      <c r="Y1451" s="42"/>
      <c r="Z1451" s="113">
        <v>0.41</v>
      </c>
      <c r="AA1451" s="114">
        <v>2</v>
      </c>
      <c r="AB1451" s="42"/>
      <c r="AC1451" s="42">
        <v>2</v>
      </c>
      <c r="AD1451" s="42">
        <v>2</v>
      </c>
      <c r="AE1451" s="42"/>
    </row>
    <row r="1452" spans="1:32" x14ac:dyDescent="0.25">
      <c r="A1452" s="198" t="s">
        <v>6</v>
      </c>
      <c r="B1452" s="199"/>
      <c r="C1452" s="126"/>
      <c r="D1452" s="7">
        <f>SUM(E1452:H1452)</f>
        <v>15</v>
      </c>
      <c r="E1452" s="7">
        <f>SUM(E901,E1450:E1451)</f>
        <v>1</v>
      </c>
      <c r="F1452" s="7">
        <f>SUM(F901,F1450:F1451)</f>
        <v>0</v>
      </c>
      <c r="G1452" s="7">
        <f>SUM(G901,G1450:G1451)</f>
        <v>14</v>
      </c>
      <c r="H1452" s="7">
        <f>SUM(H901,H1450:H1451)</f>
        <v>0</v>
      </c>
      <c r="I1452" s="7">
        <f>SUM(J1452:M1452)</f>
        <v>312</v>
      </c>
      <c r="J1452" s="7">
        <f>SUM(J901,J1450:J1451)</f>
        <v>13</v>
      </c>
      <c r="K1452" s="7">
        <f>SUM(K901,K1450:K1451)</f>
        <v>0</v>
      </c>
      <c r="L1452" s="7">
        <f>SUM(L901,L1450:L1451)</f>
        <v>299</v>
      </c>
      <c r="M1452" s="7">
        <f>SUM(M901,M1450:M1451)</f>
        <v>0</v>
      </c>
      <c r="N1452" s="7">
        <f>SUM(O1452:R1452)</f>
        <v>310</v>
      </c>
      <c r="O1452" s="7">
        <f>SUM(O901,O1450:O1451)</f>
        <v>14</v>
      </c>
      <c r="P1452" s="7">
        <f>SUM(P901,P1450:P1451)</f>
        <v>0</v>
      </c>
      <c r="Q1452" s="7">
        <f>SUM(Q901,Q1450:Q1451)</f>
        <v>296</v>
      </c>
      <c r="R1452" s="7">
        <f>SUM(R901,R1450:R1451)</f>
        <v>0</v>
      </c>
      <c r="S1452" s="7">
        <f>SUM(T1452:W1452)</f>
        <v>17</v>
      </c>
      <c r="T1452" s="7">
        <f>SUM(T901,T1450:T1451)</f>
        <v>0</v>
      </c>
      <c r="U1452" s="7">
        <f>SUM(U901,U1450:U1451)</f>
        <v>0</v>
      </c>
      <c r="V1452" s="7">
        <f>SUM(V901,V1450:V1451)</f>
        <v>17</v>
      </c>
      <c r="W1452" s="7">
        <f>SUM(W901,W1450:W1451)</f>
        <v>0</v>
      </c>
      <c r="X1452" s="28" t="s">
        <v>1937</v>
      </c>
      <c r="Y1452" s="32"/>
      <c r="Z1452" s="115" t="s">
        <v>1937</v>
      </c>
      <c r="AA1452" s="116" t="s">
        <v>1937</v>
      </c>
      <c r="AB1452" s="7">
        <f>SUM(AB901,AB1450:AB1451)</f>
        <v>35.153333333333372</v>
      </c>
      <c r="AC1452" s="7">
        <f>SUM(AC901,AC1450:AC1451)</f>
        <v>676.26000000000101</v>
      </c>
      <c r="AD1452" s="7">
        <f>SUM(AD901,AD1450:AD1451)</f>
        <v>667.46333333333416</v>
      </c>
      <c r="AE1452" s="7">
        <f>SUM(AE901,AE1450:AE1451)</f>
        <v>43.950000000000038</v>
      </c>
    </row>
    <row r="1453" spans="1:32" s="19" customFormat="1" x14ac:dyDescent="0.25">
      <c r="A1453" s="187" t="s">
        <v>1329</v>
      </c>
      <c r="B1453" s="188"/>
      <c r="C1453" s="3"/>
      <c r="D1453" s="4">
        <f>SUM(E1453:H1453)</f>
        <v>83</v>
      </c>
      <c r="E1453" s="4">
        <f>E546+E746+E899+E1452</f>
        <v>38</v>
      </c>
      <c r="F1453" s="4">
        <f>F546+F746+F899+F1452</f>
        <v>0</v>
      </c>
      <c r="G1453" s="4">
        <f>G546+G746+G899+G1452</f>
        <v>45</v>
      </c>
      <c r="H1453" s="4">
        <f>H546+H746+H899+H1452</f>
        <v>0</v>
      </c>
      <c r="I1453" s="4">
        <f>SUM(J1453:M1453)</f>
        <v>678</v>
      </c>
      <c r="J1453" s="4">
        <f>J546+J746+J899+J1452</f>
        <v>143</v>
      </c>
      <c r="K1453" s="4">
        <f>K546+K746+K899+K1452</f>
        <v>0</v>
      </c>
      <c r="L1453" s="4">
        <f>L546+L746+L899+L1452</f>
        <v>535</v>
      </c>
      <c r="M1453" s="4">
        <f>M546+M746+M899+M1452</f>
        <v>0</v>
      </c>
      <c r="N1453" s="4">
        <f>SUM(O1453:R1453)</f>
        <v>687</v>
      </c>
      <c r="O1453" s="4">
        <f>O546+O746+O899+O1452</f>
        <v>180</v>
      </c>
      <c r="P1453" s="4">
        <f>P546+P746+P899+P1452</f>
        <v>0</v>
      </c>
      <c r="Q1453" s="4">
        <f>Q546+Q746+Q899+Q1452</f>
        <v>507</v>
      </c>
      <c r="R1453" s="4">
        <f>R546+R746+R899+R1452</f>
        <v>0</v>
      </c>
      <c r="S1453" s="4">
        <f>SUM(T1453:W1453)</f>
        <v>74</v>
      </c>
      <c r="T1453" s="4">
        <f>T546+T746+T899+T1452</f>
        <v>1</v>
      </c>
      <c r="U1453" s="4">
        <f>U546+U746+U899+U1452</f>
        <v>0</v>
      </c>
      <c r="V1453" s="4">
        <f>V546+V746+V899+V1452</f>
        <v>73</v>
      </c>
      <c r="W1453" s="4">
        <f>W546+W746+W899+W1452</f>
        <v>0</v>
      </c>
      <c r="X1453" s="29" t="s">
        <v>1937</v>
      </c>
      <c r="Y1453" s="33"/>
      <c r="Z1453" s="117" t="s">
        <v>1937</v>
      </c>
      <c r="AA1453" s="118" t="s">
        <v>1937</v>
      </c>
      <c r="AB1453" s="30">
        <f>AB546+AB746+AB899+AB1452</f>
        <v>272.93133333333344</v>
      </c>
      <c r="AC1453" s="30">
        <f>AC546+AC746+AC899+AC1452</f>
        <v>1845.6870000000013</v>
      </c>
      <c r="AD1453" s="30">
        <f>AD546+AD746+AD899+AD1452</f>
        <v>1838.123000000001</v>
      </c>
      <c r="AE1453" s="30">
        <f>AE546+AE746+AE899+AE1452</f>
        <v>280.49533333333341</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&amp;C&amp;L5A6EA706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&amp;C&amp;L5A6EA706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&amp;C&amp;L5A6EA706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&amp;C&amp;L5A6EA706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&amp;C&amp;L5A6EA706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&amp;C&amp;L5A6EA706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83</v>
      </c>
      <c r="D35" s="26">
        <f t="shared" si="2"/>
        <v>678</v>
      </c>
      <c r="E35" s="26">
        <f t="shared" si="2"/>
        <v>687</v>
      </c>
      <c r="F35" s="26">
        <f t="shared" si="2"/>
        <v>74</v>
      </c>
      <c r="G35" s="26">
        <f t="shared" si="2"/>
        <v>272.93133333333299</v>
      </c>
      <c r="H35" s="26">
        <f t="shared" si="2"/>
        <v>1845.6869999999999</v>
      </c>
      <c r="I35" s="26">
        <f t="shared" si="2"/>
        <v>1838.123</v>
      </c>
      <c r="J35" s="26">
        <f t="shared" si="2"/>
        <v>280.49533333333301</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x14ac:dyDescent="0.25">
      <c r="A50" s="6" t="s">
        <v>1360</v>
      </c>
      <c r="B50" s="13">
        <v>870</v>
      </c>
      <c r="C50" s="5">
        <v>83</v>
      </c>
      <c r="D50" s="5">
        <v>678</v>
      </c>
      <c r="E50" s="5">
        <v>687</v>
      </c>
      <c r="F50" s="5">
        <v>74</v>
      </c>
      <c r="G50" s="5">
        <v>272.93133333333299</v>
      </c>
      <c r="H50" s="5">
        <v>1845.6869999999999</v>
      </c>
      <c r="I50" s="5">
        <v>1838.123</v>
      </c>
      <c r="J50" s="5">
        <v>280.49533333333301</v>
      </c>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83</v>
      </c>
      <c r="D695" s="27">
        <f t="shared" si="27"/>
        <v>678</v>
      </c>
      <c r="E695" s="27">
        <f t="shared" si="27"/>
        <v>687</v>
      </c>
      <c r="F695" s="27">
        <f t="shared" si="27"/>
        <v>74</v>
      </c>
      <c r="G695" s="27">
        <f t="shared" si="27"/>
        <v>272.93133333333299</v>
      </c>
      <c r="H695" s="27">
        <f t="shared" si="27"/>
        <v>1845.6869999999999</v>
      </c>
      <c r="I695" s="27">
        <f t="shared" si="27"/>
        <v>1838.123</v>
      </c>
      <c r="J695" s="27">
        <f t="shared" si="27"/>
        <v>280.49533333333301</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83</v>
      </c>
      <c r="D801" s="25">
        <f t="shared" si="33"/>
        <v>678</v>
      </c>
      <c r="E801" s="25">
        <f t="shared" si="33"/>
        <v>687</v>
      </c>
      <c r="F801" s="25">
        <f t="shared" si="33"/>
        <v>74</v>
      </c>
      <c r="G801" s="25">
        <f t="shared" si="33"/>
        <v>272.93133333333299</v>
      </c>
      <c r="H801" s="25">
        <f t="shared" si="33"/>
        <v>1845.6869999999999</v>
      </c>
      <c r="I801" s="25">
        <f t="shared" si="33"/>
        <v>1838.123</v>
      </c>
      <c r="J801" s="25">
        <f t="shared" si="33"/>
        <v>280.49533333333301</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t="s">
        <v>2361</v>
      </c>
      <c r="E809" s="210"/>
      <c r="F809" s="89"/>
    </row>
    <row r="810" spans="1:11" x14ac:dyDescent="0.2">
      <c r="C810" s="81"/>
      <c r="D810" s="79"/>
      <c r="E810" s="88"/>
      <c r="F810" s="88"/>
    </row>
    <row r="811" spans="1:11" ht="13.15" customHeight="1" x14ac:dyDescent="0.2">
      <c r="C811" s="81" t="s">
        <v>2230</v>
      </c>
      <c r="D811" s="210" t="s">
        <v>2362</v>
      </c>
      <c r="E811" s="210"/>
      <c r="F811" s="89"/>
      <c r="G811" s="211" t="s">
        <v>2363</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&amp;C&amp;L5A6EA706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Admin2</cp:lastModifiedBy>
  <cp:lastPrinted>2022-08-11T05:58:21Z</cp:lastPrinted>
  <dcterms:created xsi:type="dcterms:W3CDTF">2021-01-22T06:15:46Z</dcterms:created>
  <dcterms:modified xsi:type="dcterms:W3CDTF">2023-01-31T11:47:48Z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1-ЄЗ_00139_4.2022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5A6EA706</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