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звіти 2022\"/>
    </mc:Choice>
  </mc:AlternateContent>
  <xr:revisionPtr revIDLastSave="0" documentId="8_{7848863D-50A8-4B78-8290-54469C07E117}" xr6:coauthVersionLast="47" xr6:coauthVersionMax="47" xr10:uidLastSave="{00000000-0000-0000-0000-000000000000}"/>
  <bookViews>
    <workbookView xWindow="-120" yWindow="-120" windowWidth="29040" windowHeight="1584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H16" i="15"/>
  <c r="I16" i="15"/>
  <c r="I4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J46" i="15"/>
  <c r="I45" i="15"/>
  <c r="H45" i="15"/>
  <c r="H46" i="15"/>
  <c r="D9" i="22"/>
  <c r="G45" i="15"/>
  <c r="G46" i="15"/>
  <c r="F45" i="15"/>
  <c r="E45" i="15"/>
  <c r="L45" i="15"/>
  <c r="F46" i="15"/>
  <c r="D8" i="22"/>
  <c r="D10" i="22"/>
  <c r="L46" i="15"/>
  <c r="D3" i="22"/>
  <c r="D7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<sst xmlns="http://schemas.openxmlformats.org/spreadsheetml/2006/main" count="295" uniqueCount="221">
  <si>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</si>
  <si>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</si>
  <si>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</si>
  <si>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</si>
  <si>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</si>
  <si>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</si>
  <si>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</si>
  <si>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</si>
  <si>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</si>
  <si>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</si>
  <si>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</si>
  <si>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</si>
  <si>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</si>
  <si>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</si>
  <si>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</si>
  <si>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</si>
  <si>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</si>
  <si>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</si>
  <si>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</si>
  <si>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</si>
  <si>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</si>
  <si>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</si>
  <si>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</si>
  <si>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</si>
  <si>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</si>
  <si>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</si>
  <si>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</si>
  <si>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</si>
  <si>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</si>
  <si>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</si>
  <si>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</si>
  <si>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</si>
  <si>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</si>
  <si>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</si>
  <si>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</si>
  <si>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</si>
  <si>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</si>
  <si>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</si>
  <si>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</si>
  <si>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</si>
  <si>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</si>
  <si>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</si>
  <si>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</si>
  <si>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</si>
  <si>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</si>
  <si>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</si>
  <si>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</si>
  <si>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</si>
  <si>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</si>
  <si>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</si>
  <si>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</si>
  <si>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</si>
  <si>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</si>
  <si>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</si>
  <si>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</si>
  <si>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</si>
  <si>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</si>
  <si>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</si>
  <si>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</si>
  <si>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</si>
  <si>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</si>
  <si>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</si>
  <si>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</si>
  <si>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</si>
  <si>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</si>
  <si>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</si>
  <si>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</si>
  <si>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</si>
  <si>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</si>
  <si>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</si>
  <si>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</si>
  <si>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</si>
  <si>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</si>
  <si>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</si>
  <si>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</si>
  <si>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</si>
  <si>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</si>
  <si>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</si>
  <si>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</si>
  <si>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</si>
  <si>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</si>
  <si>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</si>
  <si>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</si>
  <si>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</si>
  <si>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</si>
  <si>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</si>
  <si>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</si>
  <si>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</si>
  <si>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</si>
  <si>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</si>
  <si>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</si>
  <si>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</si>
  <si>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</si>
  <si>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</si>
  <si>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</si>
  <si>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</si>
  <si>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</si>
  <si>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</si>
  <si>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</si>
  <si>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</si>
  <si>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</si>
  <si>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</si>
  <si>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</si>
  <si>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</si>
  <si>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</si>
  <si>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</si>
  <si>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</si>
  <si>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</si>
  <si>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</si>
  <si>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</si>
  <si>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</si>
  <si>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</si>
  <si>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</si>
  <si>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</si>
  <si>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</si>
  <si>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</si>
  <si>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</si>
  <si>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</si>
  <si>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</si>
  <si>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</si>
  <si>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</si>
  <si>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</si>
  <si>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</si>
  <si>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</si>
  <si>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</si>
  <si>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</si>
  <si>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</si>
  <si>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</si>
  <si>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</si>
  <si>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</si>
  <si>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</si>
  <si>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</si>
  <si>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</si>
  <si>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</si>
  <si>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</si>
  <si>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</si>
  <si>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</si>
  <si>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</si>
  <si>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</si>
  <si>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</si>
  <si>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</si>
  <si>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</si>
  <si>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</si>
  <si>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</si>
  <si>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</si>
  <si>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</si>
  <si>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</si>
  <si>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</si>
  <si>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</si>
  <si>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</si>
  <si>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</si>
  <si>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</si>
  <si>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</si>
  <si>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</si>
  <si>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</si>
  <si>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</si>
  <si>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</si>
  <si>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</si>
  <si>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</si>
  <si>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</si>
  <si>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</si>
  <si>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</si>
  <si>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</si>
  <si>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</si>
  <si>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</si>
  <si>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</si>
  <si>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</si>
  <si>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</si>
  <si>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</si>
  <si>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</si>
  <si>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</si>
  <si>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</si>
  <si>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</si>
  <si>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</si>
  <si>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</si>
  <si>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</si>
  <si>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</si>
  <si>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</si>
  <si>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</si>
  <si>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</si>
  <si>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</si>
  <si>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</si>
  <si>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</si>
  <si>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</si>
  <si>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</si>
  <si>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</si>
  <si>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</si>
  <si>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</si>
  <si>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</si>
  <si>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</si>
  <si>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</si>
  <si>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</si>
  <si>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</si>
  <si>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</si>
  <si>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</si>
  <si>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</si>
  <si>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</si>
  <si>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</si>
  <si>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</si>
  <si>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</si>
  <si>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</si>
  <si>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</si>
  <si>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</si>
  <si>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</si>
  <si>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</si>
  <si>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</si>
  <si>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</si>
  <si>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</si>
  <si>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</si>
  <si>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</si>
  <si>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</si>
  <si>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</si>
  <si>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</si>
  <si>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</si>
  <si>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</si>
  <si>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</si>
  <si>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В.І. Коломійцева</t>
  </si>
  <si>
    <t>Л.В. Козак</t>
  </si>
  <si>
    <t>(04356)2-19-82</t>
  </si>
  <si>
    <t>inbox@mr.vn.court.gov.ua</t>
  </si>
  <si>
    <t>5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</si>
</sst>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3" fillId="0" borderId="0" applyFont="0" applyFill="0" applyBorder="0" applyAlignment="0" applyProtection="0"/>
    <xf numFmtId="195" fontId="1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8" applyNumberFormat="1" applyFont="1" applyFill="1" applyBorder="1" applyAlignment="1" applyProtection="1">
      <alignment horizontal="left" vertical="center" wrapText="1"/>
    </xf>
    <xf numFmtId="0" fontId="45" fillId="0" borderId="22" xfId="48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7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210</v>
      </c>
    </row>
    <row r="14" spans="1:8" ht="37.5" customHeight="1" x14ac:dyDescent="0.2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&amp;C&amp;L00CF0B2E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45</v>
      </c>
      <c r="F6" s="103">
        <v>36</v>
      </c>
      <c r="G6" s="103">
        <v>1</v>
      </c>
      <c r="H6" s="103">
        <v>39</v>
      </c>
      <c r="I6" s="121" t="s">
        <v>209</v>
      </c>
      <c r="J6" s="103">
        <v>6</v>
      </c>
      <c r="K6" s="84">
        <v>1</v>
      </c>
      <c r="L6" s="91">
        <f t="shared" ref="L6:L46" si="0">E6-F6</f>
        <v>9</v>
      </c>
    </row>
    <row r="7" spans="1:12" s="4" customFormat="1" ht="24.75" customHeight="1" x14ac:dyDescent="0.2">
      <c r="A7" s="166"/>
      <c r="B7" s="163" t="s">
        <v>123</v>
      </c>
      <c r="C7" s="164"/>
      <c r="D7" s="39">
        <v>2</v>
      </c>
      <c r="E7" s="103">
        <v>2</v>
      </c>
      <c r="F7" s="103">
        <v>1</v>
      </c>
      <c r="G7" s="103"/>
      <c r="H7" s="103">
        <v>1</v>
      </c>
      <c r="I7" s="103">
        <v>1</v>
      </c>
      <c r="J7" s="103">
        <v>1</v>
      </c>
      <c r="K7" s="84">
        <v>1</v>
      </c>
      <c r="L7" s="91">
        <f t="shared" si="0"/>
        <v>1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25</v>
      </c>
      <c r="F9" s="103">
        <v>25</v>
      </c>
      <c r="G9" s="103"/>
      <c r="H9" s="85">
        <v>25</v>
      </c>
      <c r="I9" s="103">
        <v>22</v>
      </c>
      <c r="J9" s="103"/>
      <c r="K9" s="84"/>
      <c r="L9" s="91">
        <f t="shared" si="0"/>
        <v>0</v>
      </c>
    </row>
    <row r="10" spans="1:12" s="4" customFormat="1" ht="27" customHeight="1" x14ac:dyDescent="0.2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190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 t="shared" si="0"/>
        <v>1</v>
      </c>
    </row>
    <row r="14" spans="1:12" s="4" customFormat="1" ht="26.25" customHeight="1" x14ac:dyDescent="0.2">
      <c r="A14" s="166"/>
      <c r="B14" s="156" t="s">
        <v>192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78</v>
      </c>
      <c r="F16" s="84">
        <f t="shared" si="1"/>
        <v>67</v>
      </c>
      <c r="G16" s="84">
        <f t="shared" si="1"/>
        <v>1</v>
      </c>
      <c r="H16" s="84">
        <f t="shared" si="1"/>
        <v>70</v>
      </c>
      <c r="I16" s="84">
        <f t="shared" si="1"/>
        <v>26</v>
      </c>
      <c r="J16" s="84">
        <f t="shared" si="1"/>
        <v>8</v>
      </c>
      <c r="K16" s="84">
        <f t="shared" si="1"/>
        <v>2</v>
      </c>
      <c r="L16" s="91">
        <f t="shared" si="0"/>
        <v>11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11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168</v>
      </c>
      <c r="D18" s="39">
        <v>13</v>
      </c>
      <c r="E18" s="84">
        <v>11</v>
      </c>
      <c r="F18" s="84">
        <v>11</v>
      </c>
      <c r="G18" s="84"/>
      <c r="H18" s="84">
        <v>11</v>
      </c>
      <c r="I18" s="84">
        <v>10</v>
      </c>
      <c r="J18" s="84"/>
      <c r="K18" s="84"/>
      <c r="L18" s="91">
        <f t="shared" si="0"/>
        <v>0</v>
      </c>
    </row>
    <row r="19" spans="1:12" ht="26.25" customHeight="1" x14ac:dyDescent="0.25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12</v>
      </c>
      <c r="F25" s="94">
        <v>12</v>
      </c>
      <c r="G25" s="94"/>
      <c r="H25" s="94">
        <v>12</v>
      </c>
      <c r="I25" s="94">
        <v>10</v>
      </c>
      <c r="J25" s="94"/>
      <c r="K25" s="94"/>
      <c r="L25" s="91">
        <f t="shared" si="0"/>
        <v>0</v>
      </c>
    </row>
    <row r="26" spans="1:12" ht="18" customHeight="1" x14ac:dyDescent="0.25">
      <c r="A26" s="175" t="s">
        <v>112</v>
      </c>
      <c r="B26" s="158" t="s">
        <v>125</v>
      </c>
      <c r="C26" s="159"/>
      <c r="D26" s="39">
        <v>21</v>
      </c>
      <c r="E26" s="84">
        <v>17</v>
      </c>
      <c r="F26" s="84">
        <v>16</v>
      </c>
      <c r="G26" s="84"/>
      <c r="H26" s="84">
        <v>17</v>
      </c>
      <c r="I26" s="84">
        <v>13</v>
      </c>
      <c r="J26" s="84"/>
      <c r="K26" s="84"/>
      <c r="L26" s="91">
        <f t="shared" si="0"/>
        <v>1</v>
      </c>
    </row>
    <row r="27" spans="1:12" ht="26.25" customHeight="1" x14ac:dyDescent="0.25">
      <c r="A27" s="175"/>
      <c r="B27" s="158" t="s">
        <v>208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216</v>
      </c>
      <c r="F28" s="84">
        <v>209</v>
      </c>
      <c r="G28" s="84"/>
      <c r="H28" s="84">
        <v>208</v>
      </c>
      <c r="I28" s="84">
        <v>193</v>
      </c>
      <c r="J28" s="84">
        <v>8</v>
      </c>
      <c r="K28" s="84"/>
      <c r="L28" s="91">
        <f t="shared" si="0"/>
        <v>7</v>
      </c>
    </row>
    <row r="29" spans="1:12" ht="14.25" customHeight="1" x14ac:dyDescent="0.25">
      <c r="A29" s="175"/>
      <c r="B29" s="95"/>
      <c r="C29" s="97" t="s">
        <v>169</v>
      </c>
      <c r="D29" s="39">
        <v>24</v>
      </c>
      <c r="E29" s="84">
        <v>236</v>
      </c>
      <c r="F29" s="84">
        <v>193</v>
      </c>
      <c r="G29" s="84"/>
      <c r="H29" s="84">
        <v>203</v>
      </c>
      <c r="I29" s="84">
        <v>187</v>
      </c>
      <c r="J29" s="84">
        <v>33</v>
      </c>
      <c r="K29" s="84"/>
      <c r="L29" s="91">
        <f t="shared" si="0"/>
        <v>43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39</v>
      </c>
      <c r="F30" s="84">
        <v>38</v>
      </c>
      <c r="G30" s="84"/>
      <c r="H30" s="84">
        <v>39</v>
      </c>
      <c r="I30" s="84">
        <v>36</v>
      </c>
      <c r="J30" s="84"/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170</v>
      </c>
      <c r="D31" s="39">
        <v>26</v>
      </c>
      <c r="E31" s="84">
        <v>38</v>
      </c>
      <c r="F31" s="84">
        <v>36</v>
      </c>
      <c r="G31" s="84"/>
      <c r="H31" s="84">
        <v>38</v>
      </c>
      <c r="I31" s="84">
        <v>36</v>
      </c>
      <c r="J31" s="84"/>
      <c r="K31" s="84"/>
      <c r="L31" s="91">
        <f t="shared" si="0"/>
        <v>2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10</v>
      </c>
      <c r="F37" s="84">
        <v>10</v>
      </c>
      <c r="G37" s="84"/>
      <c r="H37" s="84">
        <v>10</v>
      </c>
      <c r="I37" s="84">
        <v>9</v>
      </c>
      <c r="J37" s="84"/>
      <c r="K37" s="84"/>
      <c r="L37" s="91">
        <f t="shared" si="0"/>
        <v>0</v>
      </c>
    </row>
    <row r="38" spans="1:12" ht="40.5" customHeight="1" x14ac:dyDescent="0.25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329</v>
      </c>
      <c r="F40" s="94">
        <v>281</v>
      </c>
      <c r="G40" s="94"/>
      <c r="H40" s="94">
        <v>288</v>
      </c>
      <c r="I40" s="94">
        <v>246</v>
      </c>
      <c r="J40" s="94">
        <v>41</v>
      </c>
      <c r="K40" s="94"/>
      <c r="L40" s="91">
        <f t="shared" si="0"/>
        <v>48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323</v>
      </c>
      <c r="F41" s="84">
        <v>308</v>
      </c>
      <c r="G41" s="84"/>
      <c r="H41" s="84">
        <v>307</v>
      </c>
      <c r="I41" s="121" t="s">
        <v>209</v>
      </c>
      <c r="J41" s="84">
        <v>16</v>
      </c>
      <c r="K41" s="84"/>
      <c r="L41" s="91">
        <f t="shared" si="0"/>
        <v>15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5</v>
      </c>
      <c r="F42" s="84">
        <v>4</v>
      </c>
      <c r="G42" s="84"/>
      <c r="H42" s="84">
        <v>3</v>
      </c>
      <c r="I42" s="121" t="s">
        <v>209</v>
      </c>
      <c r="J42" s="84">
        <v>2</v>
      </c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 t="shared" si="0"/>
        <v>0</v>
      </c>
    </row>
    <row r="44" spans="1:12" ht="15.75" customHeight="1" x14ac:dyDescent="0.25">
      <c r="A44" s="178"/>
      <c r="B44" s="176" t="s">
        <v>193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327</v>
      </c>
      <c r="F45" s="84">
        <f t="shared" ref="F45:K45" si="2">F41+F43+F44</f>
        <v>312</v>
      </c>
      <c r="G45" s="84">
        <f t="shared" si="2"/>
        <v>0</v>
      </c>
      <c r="H45" s="84">
        <f t="shared" si="2"/>
        <v>310</v>
      </c>
      <c r="I45" s="84">
        <f>I43+I44</f>
        <v>3</v>
      </c>
      <c r="J45" s="84">
        <f t="shared" si="2"/>
        <v>17</v>
      </c>
      <c r="K45" s="84">
        <f t="shared" si="2"/>
        <v>0</v>
      </c>
      <c r="L45" s="91">
        <f t="shared" si="0"/>
        <v>15</v>
      </c>
    </row>
    <row r="46" spans="1:12" ht="15.75" customHeight="1" x14ac:dyDescent="0.25">
      <c r="A46" s="172" t="s">
        <v>194</v>
      </c>
      <c r="B46" s="172"/>
      <c r="C46" s="172"/>
      <c r="D46" s="39">
        <v>41</v>
      </c>
      <c r="E46" s="84">
        <f t="shared" ref="E46:K46" si="3">E16+E25+E40+E45</f>
        <v>746</v>
      </c>
      <c r="F46" s="84">
        <f t="shared" si="3"/>
        <v>672</v>
      </c>
      <c r="G46" s="84">
        <f t="shared" si="3"/>
        <v>1</v>
      </c>
      <c r="H46" s="84">
        <f t="shared" si="3"/>
        <v>680</v>
      </c>
      <c r="I46" s="84">
        <f t="shared" si="3"/>
        <v>285</v>
      </c>
      <c r="J46" s="84">
        <f t="shared" si="3"/>
        <v>66</v>
      </c>
      <c r="K46" s="84">
        <f t="shared" si="3"/>
        <v>2</v>
      </c>
      <c r="L46" s="91">
        <f t="shared" si="0"/>
        <v>74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&amp;R2&amp;C&amp;R2&amp;L00CF0B2E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136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2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5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7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8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17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&amp;R3&amp;C&amp;R3&amp;L00CF0B2E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39</v>
      </c>
    </row>
    <row r="4" spans="1:9" ht="14.25" customHeight="1" x14ac:dyDescent="0.2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22</v>
      </c>
    </row>
    <row r="5" spans="1:9" ht="14.25" customHeight="1" x14ac:dyDescent="0.2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 x14ac:dyDescent="0.2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59</v>
      </c>
    </row>
    <row r="21" spans="1:9" ht="15" customHeight="1" x14ac:dyDescent="0.2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 x14ac:dyDescent="0.2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 x14ac:dyDescent="0.2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12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10" ht="27" customHeight="1" x14ac:dyDescent="0.2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16</v>
      </c>
      <c r="J37" s="108"/>
    </row>
    <row r="38" spans="1:10" ht="12.75" customHeight="1" x14ac:dyDescent="0.2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111</v>
      </c>
    </row>
    <row r="39" spans="1:10" ht="15" customHeight="1" x14ac:dyDescent="0.2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99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264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65</v>
      </c>
    </row>
    <row r="42" spans="1:10" ht="15" customHeight="1" x14ac:dyDescent="0.2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10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38970404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1696156</v>
      </c>
    </row>
    <row r="45" spans="1:10" ht="15" customHeight="1" x14ac:dyDescent="0.2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10" ht="15" customHeight="1" x14ac:dyDescent="0.2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16</v>
      </c>
    </row>
    <row r="48" spans="1:10" ht="15" customHeight="1" x14ac:dyDescent="0.2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59</v>
      </c>
    </row>
    <row r="49" spans="1:9" ht="24.75" customHeight="1" x14ac:dyDescent="0.2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/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69" t="s">
        <v>184</v>
      </c>
      <c r="B58" s="270"/>
      <c r="C58" s="270"/>
      <c r="D58" s="271"/>
      <c r="E58" s="109">
        <f>E59+E62+E63+E64</f>
        <v>642</v>
      </c>
      <c r="F58" s="109">
        <f>F59+F62+F63+F64</f>
        <v>35</v>
      </c>
      <c r="G58" s="109">
        <f>G59+G62+G63+G64</f>
        <v>2</v>
      </c>
      <c r="H58" s="109">
        <f>H59+H62+H63+H64</f>
        <v>1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67</v>
      </c>
      <c r="F59" s="94">
        <v>1</v>
      </c>
      <c r="G59" s="94">
        <v>1</v>
      </c>
      <c r="H59" s="94">
        <v>1</v>
      </c>
      <c r="I59" s="94"/>
    </row>
    <row r="60" spans="1:9" ht="13.5" customHeight="1" x14ac:dyDescent="0.2">
      <c r="A60" s="249" t="s">
        <v>202</v>
      </c>
      <c r="B60" s="250"/>
      <c r="C60" s="250"/>
      <c r="D60" s="251"/>
      <c r="E60" s="86">
        <v>36</v>
      </c>
      <c r="F60" s="86">
        <v>1</v>
      </c>
      <c r="G60" s="86">
        <v>1</v>
      </c>
      <c r="H60" s="86">
        <v>1</v>
      </c>
      <c r="I60" s="86"/>
    </row>
    <row r="61" spans="1:9" ht="13.5" customHeight="1" x14ac:dyDescent="0.2">
      <c r="A61" s="249" t="s">
        <v>203</v>
      </c>
      <c r="B61" s="250"/>
      <c r="C61" s="250"/>
      <c r="D61" s="251"/>
      <c r="E61" s="86">
        <v>1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12</v>
      </c>
      <c r="F62" s="84"/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254</v>
      </c>
      <c r="F63" s="84">
        <v>33</v>
      </c>
      <c r="G63" s="84">
        <v>1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309</v>
      </c>
      <c r="F64" s="84">
        <v>1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184</v>
      </c>
      <c r="B68" s="243"/>
      <c r="C68" s="243"/>
      <c r="D68" s="244"/>
      <c r="E68" s="110">
        <v>1</v>
      </c>
      <c r="F68" s="114">
        <v>358</v>
      </c>
      <c r="G68" s="115">
        <v>3654791</v>
      </c>
      <c r="H68" s="100"/>
      <c r="I68" s="100"/>
    </row>
    <row r="69" spans="1:9" ht="15" customHeight="1" x14ac:dyDescent="0.2">
      <c r="A69" s="322" t="s">
        <v>185</v>
      </c>
      <c r="B69" s="323"/>
      <c r="C69" s="245" t="s">
        <v>186</v>
      </c>
      <c r="D69" s="246"/>
      <c r="E69" s="119">
        <v>2</v>
      </c>
      <c r="F69" s="116">
        <v>192</v>
      </c>
      <c r="G69" s="117">
        <v>3020777</v>
      </c>
      <c r="H69" s="101"/>
      <c r="I69" s="101"/>
    </row>
    <row r="70" spans="1:9" ht="15" customHeight="1" x14ac:dyDescent="0.2">
      <c r="A70" s="324"/>
      <c r="B70" s="325"/>
      <c r="C70" s="245" t="s">
        <v>187</v>
      </c>
      <c r="D70" s="246"/>
      <c r="E70" s="119">
        <v>3</v>
      </c>
      <c r="F70" s="116">
        <v>166</v>
      </c>
      <c r="G70" s="117">
        <v>634014</v>
      </c>
      <c r="H70" s="101"/>
      <c r="I70" s="101"/>
    </row>
    <row r="71" spans="1:9" ht="15" customHeight="1" x14ac:dyDescent="0.2">
      <c r="A71" s="312" t="s">
        <v>188</v>
      </c>
      <c r="B71" s="313"/>
      <c r="C71" s="316" t="s">
        <v>113</v>
      </c>
      <c r="D71" s="317"/>
      <c r="E71" s="120">
        <v>4</v>
      </c>
      <c r="F71" s="118">
        <v>141</v>
      </c>
      <c r="G71" s="115">
        <v>164788</v>
      </c>
      <c r="H71" s="101"/>
      <c r="I71" s="101"/>
    </row>
    <row r="72" spans="1:9" ht="30" customHeight="1" x14ac:dyDescent="0.2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205</v>
      </c>
      <c r="B73" s="313"/>
      <c r="C73" s="245" t="s">
        <v>206</v>
      </c>
      <c r="D73" s="246"/>
      <c r="E73" s="119">
        <v>6</v>
      </c>
      <c r="F73" s="116">
        <v>24</v>
      </c>
      <c r="G73" s="117">
        <v>237601</v>
      </c>
      <c r="H73" s="101"/>
      <c r="I73" s="101"/>
    </row>
    <row r="74" spans="1:9" ht="15" customHeight="1" x14ac:dyDescent="0.2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&amp;R4&amp;C&amp;R4&amp;L00CF0B2E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3.0303030303030303</v>
      </c>
    </row>
    <row r="4" spans="1:4" ht="18" customHeight="1" x14ac:dyDescent="0.2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 x14ac:dyDescent="0.2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101.19047619047619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340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373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30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41</v>
      </c>
    </row>
    <row r="13" spans="1:4" ht="16.5" customHeight="1" x14ac:dyDescent="0.2">
      <c r="A13" s="249" t="s">
        <v>202</v>
      </c>
      <c r="B13" s="251"/>
      <c r="C13" s="10">
        <v>11</v>
      </c>
      <c r="D13" s="94">
        <v>64</v>
      </c>
    </row>
    <row r="14" spans="1:4" ht="16.5" customHeight="1" x14ac:dyDescent="0.2">
      <c r="A14" s="249" t="s">
        <v>203</v>
      </c>
      <c r="B14" s="251"/>
      <c r="C14" s="10">
        <v>12</v>
      </c>
      <c r="D14" s="94">
        <v>3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30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49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165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&amp;R5&amp;C&amp;R5&amp;L00CF0B2E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2021-09-02T06:14:55Z</cp:lastPrinted>
  <dcterms:created xsi:type="dcterms:W3CDTF">2004-04-20T14:33:35Z</dcterms:created>
  <dcterms:modified xsi:type="dcterms:W3CDTF">2023-01-31T11:48:24Z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00CF0B2E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